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defaultThemeVersion="124226"/>
  <mc:AlternateContent xmlns:mc="http://schemas.openxmlformats.org/markup-compatibility/2006">
    <mc:Choice Requires="x15">
      <x15ac:absPath xmlns:x15ac="http://schemas.microsoft.com/office/spreadsheetml/2010/11/ac" url="C:\Users\fatima.suliman\Documents\CBT Moz\SOPs\SOP final\"/>
    </mc:Choice>
  </mc:AlternateContent>
  <bookViews>
    <workbookView xWindow="0" yWindow="0" windowWidth="20490" windowHeight="7755"/>
  </bookViews>
  <sheets>
    <sheet name="Market Questionnaire" sheetId="14" r:id="rId1"/>
    <sheet name="Security risk register" sheetId="16" r:id="rId2"/>
    <sheet name="Beneficiaries, gender, protecti" sheetId="15" r:id="rId3"/>
    <sheet name="FSPs" sheetId="17" r:id="rId4"/>
    <sheet name="Individual retailer" sheetId="19" r:id="rId5"/>
  </sheets>
  <externalReferences>
    <externalReference r:id="rId6"/>
    <externalReference r:id="rId7"/>
    <externalReference r:id="rId8"/>
    <externalReference r:id="rId9"/>
    <externalReference r:id="rId10"/>
  </externalReferences>
  <definedNames>
    <definedName name="AppPackNo">OFFSET('[1]Receiving Register'!$B$4,0,0,COUNTA('[1]Receiving Register'!$B$4:$B$103))</definedName>
    <definedName name="AppPackNoDistributed">[1]Validation!$AB$2:$AB$101</definedName>
    <definedName name="CAMP_NAME">OFFSET([2]CodeBook!$Q$2,0,0,COUNTA([2]CodeBook!$Q:$Q)-1,1)</definedName>
    <definedName name="cboFindAppNumber">OFFSET([1]Database!$C$2, 0, 0, COUNTA([1]Database!$C:$C)-1,1)</definedName>
    <definedName name="cboFindAppPackNo">OFFSET('[1]Receiving Register'!$B$4, 0, 0, COUNTA([1]Validation!$C$7:$C$103)-1,1)</definedName>
    <definedName name="cboTest">OFFSET([3]Codes!$A$2,0,0,COUNTA([3]Codes!$A$2:$A$200),1)</definedName>
    <definedName name="COUNTRY">OFFSET([1]Validation!$B$2,0,0,COUNTA([1]Validation!$B:$B)-1,1)</definedName>
    <definedName name="CPPP12">'[4]RISK ASSESSMENT CP'!$AG$3:$AG$230</definedName>
    <definedName name="CPPP15">'[4]RISK ASSESSMENT CP'!$W$13:$W$16</definedName>
    <definedName name="dbTraderName">OFFSET([1]Database!$E$2, 0, 0, COUNTA([1]Database!$E:$E)-1,1)</definedName>
    <definedName name="DME_Dirty" hidden="1">"False"</definedName>
    <definedName name="DME_DocumentFlags" hidden="1">"1"</definedName>
    <definedName name="DME_DocumentID" hidden="1">"::ODMA\DME-MSE\NRC-20579"</definedName>
    <definedName name="DME_DocumentOpened" hidden="1">"True"</definedName>
    <definedName name="DME_DocumentTitle" hidden="1">"NRC-20579 - P-info Budgeting Template"</definedName>
    <definedName name="DME_LocalFile" hidden="1">"True"</definedName>
    <definedName name="DME_NextWindowNumber" hidden="1">"2"</definedName>
    <definedName name="EMER1">'[4]MiFA EMERGENCY'!$R$10:$R$12</definedName>
    <definedName name="EMER2">'[4]MiFA EMERGENCY'!$R$14:$R$17</definedName>
    <definedName name="EMER3">'[4]MiFA EMERGENCY'!$R$31:$R$34</definedName>
    <definedName name="EMER4">'[4]MiFA EMERGENCY'!$R$39:$R$42</definedName>
    <definedName name="EMER5">'[4]MiFA EMERGENCY'!$Q$88:$Q$92</definedName>
    <definedName name="EMER6">'[4]MiFA EMERGENCY'!$Q$94:$Q$97</definedName>
    <definedName name="EMER7">'[4]MiFA EMERGENCY'!$V$83:$V$93</definedName>
    <definedName name="EMER9">'[4]MiFA EMERGENCY'!$Q$103:$Q$108</definedName>
    <definedName name="EOI_Number">OFFSET([1]tbEOI!$C$2,0,0,COUNTA([1]tbEOI!$C:$C)-1,1)</definedName>
    <definedName name="EOI_PRINTED">OFFSET([2]Validation!$A$2,0,0,COUNTA([2]Validation!$A:$A)-1,1)</definedName>
    <definedName name="EOI_RECEIVED">OFFSET('[2]EOI Opening'!$B$16,0,0,COUNTA('[2]EOI Opening'!$B:$B)-6,1)</definedName>
    <definedName name="Good">"Option Button 3,Option Button 4,Option Button 5"</definedName>
    <definedName name="lstOptions">[2]STAT!$N$1:$N$5</definedName>
    <definedName name="Market_Name">OFFSET([2]CodeBook!$Q$2,0,0,COUNTA([2]CodeBook!$Q:$Q)-1,1)</definedName>
    <definedName name="_xlnm.Print_Area" localSheetId="4">'Individual retailer'!$A:$AS</definedName>
    <definedName name="_xlnm.Print_Area" localSheetId="0">'Market Questionnaire'!$A$1:$J$151</definedName>
    <definedName name="RFP_Number">OFFSET([1]tbEOI!$C$2,0,0,COUNTA([1]tbEOI!$C:$C)-1,1)</definedName>
    <definedName name="Signatory_WFP">OFFSET([5]Validate!$Z$2,0,0,COUNTA([5]Validate!$Z:$Z)-1,1)</definedName>
    <definedName name="STATE">OFFSET([2]Validation!$C$2,0,0,COUNTA([2]Validation!$C:$C)-1,1)</definedName>
    <definedName name="UserNames">[2]UserAccount!$B$2:$B$21</definedName>
    <definedName name="ValidationQ11">OFFSET([1]Validation!$G$2, 0, 0, COUNTA([1]Validation!$F:$F)-1,1)</definedName>
    <definedName name="ValidationQ12">OFFSET([1]Validation!$H$2, 0, 0, COUNTA([1]Validation!$H:$H)-1,1)</definedName>
    <definedName name="ValidationQ13">OFFSET([1]Validation!$I$2, 0, 0, COUNTA([1]Validation!$H:$H)-1,1)</definedName>
    <definedName name="ValidationQ14">OFFSET([1]Validation!$J$2, 0, 0, COUNTA([1]Validation!$I:$I)-1,1)</definedName>
    <definedName name="ValidationQ15">OFFSET([1]Validation!$K$2, 0, 0, COUNTA([1]Validation!$J:$J)-1,1)</definedName>
    <definedName name="ValidationQ19">OFFSET([1]Validation!$L$2, 0, 0, COUNTA([1]Validation!$K:$K)-1,1)</definedName>
    <definedName name="ValidationQ20">OFFSET([1]Validation!$M$2, 0, 0, COUNTA([1]Validation!$M:$M)-1,1)</definedName>
    <definedName name="ValidationQ23">OFFSET([1]Validation!$N$2, 0, 0, COUNTA([1]Validation!$M:$M)-1,1)</definedName>
    <definedName name="ValidationQ29">OFFSET([1]Validation!$O$2, 0, 0, COUNTA([1]Validation!$N:$N)-1,1)</definedName>
    <definedName name="ValidationQ30">OFFSET([1]Validation!$P$2, 0, 0, COUNTA([1]Validation!$O:$O)-1,1)</definedName>
    <definedName name="ValidationQ31">OFFSET([1]Validation!$Q$2, 0, 0, COUNTA([1]Validation!$P:$P)-1,1)</definedName>
    <definedName name="ValidationQ32a">OFFSET([1]Validation!$R$2, 0, 0, COUNTA([1]Validation!$Q:$Q)-1,1)</definedName>
    <definedName name="ValidationQ32b">OFFSET([1]Validation!$S$2, 0, 0, COUNTA([1]Validation!$R:$R)-1,1)</definedName>
    <definedName name="ValidationQ34">OFFSET([1]Validation!$T$2, 0, 0, COUNTA([1]Validation!$S:$S)-1,1)</definedName>
    <definedName name="ValidationQ35">OFFSET([1]Validation!$U$2, 0, 0, COUNTA([1]Validation!$T:$T)-1,1)</definedName>
    <definedName name="ValidationQ39">OFFSET([1]Validation!$V$2, 0, 0, COUNTA([1]Validation!$U:$U)-1,1)</definedName>
    <definedName name="valuevx">42.314159</definedName>
    <definedName name="vNorm">20</definedName>
    <definedName name="WFP_Office">OFFSET([2]CodeBook!$D$2,0,0,COUNTA([2]CodeBook!$D:$D)-1,1)</definedName>
  </definedName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U129" i="17" l="1"/>
  <c r="C107" i="17"/>
  <c r="P112" i="17" s="1"/>
  <c r="G103" i="17"/>
  <c r="P107" i="17" s="1"/>
  <c r="G107" i="17" s="1"/>
  <c r="G95" i="17"/>
  <c r="G91" i="17"/>
  <c r="G90" i="17"/>
  <c r="C84" i="17"/>
  <c r="G80" i="17"/>
  <c r="Q84" i="17" s="1"/>
  <c r="G84" i="17" s="1"/>
  <c r="G76" i="17"/>
  <c r="G72" i="17"/>
  <c r="S70" i="17"/>
  <c r="S69" i="17"/>
  <c r="S68" i="17"/>
  <c r="S67" i="17"/>
  <c r="S71" i="17" s="1"/>
  <c r="G66" i="17" s="1"/>
  <c r="S66" i="17"/>
  <c r="S84" i="17" s="1"/>
  <c r="S64" i="17"/>
  <c r="S63" i="17"/>
  <c r="S62" i="17"/>
  <c r="S61" i="17"/>
  <c r="S65" i="17" s="1"/>
  <c r="G61" i="17" s="1"/>
  <c r="G56" i="17"/>
  <c r="G51" i="17"/>
  <c r="S49" i="17"/>
  <c r="S48" i="17"/>
  <c r="S47" i="17"/>
  <c r="S46" i="17"/>
  <c r="S45" i="17"/>
  <c r="S50" i="17" s="1"/>
  <c r="G45" i="17" s="1"/>
  <c r="G40" i="17"/>
  <c r="G34" i="17"/>
  <c r="C27" i="17"/>
  <c r="G25" i="17"/>
  <c r="G22" i="17"/>
  <c r="P27" i="17" s="1"/>
  <c r="G27" i="17" s="1"/>
  <c r="G18" i="17"/>
  <c r="G15" i="17"/>
  <c r="G11" i="17"/>
  <c r="L7" i="17"/>
  <c r="B119" i="17" l="1"/>
  <c r="P111" i="17"/>
  <c r="S112" i="17" l="1"/>
  <c r="G112" i="17" s="1"/>
  <c r="G109" i="17"/>
  <c r="U132" i="17" l="1"/>
  <c r="U133" i="17" s="1"/>
  <c r="L126" i="17" s="1"/>
  <c r="S118" i="17"/>
  <c r="M126" i="17" l="1"/>
  <c r="E128" i="17"/>
</calcChain>
</file>

<file path=xl/comments1.xml><?xml version="1.0" encoding="utf-8"?>
<comments xmlns="http://schemas.openxmlformats.org/spreadsheetml/2006/main">
  <authors>
    <author>diego.fernandez</author>
  </authors>
  <commentList>
    <comment ref="H119" authorId="0" shapeId="0">
      <text>
        <r>
          <rPr>
            <b/>
            <sz val="9"/>
            <color indexed="81"/>
            <rFont val="Tahoma"/>
            <family val="2"/>
          </rPr>
          <t>diego.fernandez:</t>
        </r>
        <r>
          <rPr>
            <sz val="9"/>
            <color indexed="81"/>
            <rFont val="Tahoma"/>
            <family val="2"/>
          </rPr>
          <t xml:space="preserve">
Should we expect the same issues about the units that we have with the retailers?
</t>
        </r>
      </text>
    </comment>
  </commentList>
</comments>
</file>

<file path=xl/sharedStrings.xml><?xml version="1.0" encoding="utf-8"?>
<sst xmlns="http://schemas.openxmlformats.org/spreadsheetml/2006/main" count="961" uniqueCount="709">
  <si>
    <t># of wholesalers</t>
  </si>
  <si>
    <t xml:space="preserve"> %</t>
  </si>
  <si>
    <t xml:space="preserve">1=lack of supply/production
2= increased supply/production incl. due to more favourable weather conditions
3=increased insecurity
4=improved security
5=increased demand
6=reduced demand
7=increased profit margins
8=reduced profit margins
9=increased food aid
10=decreased food aid
11= increased transport costs
12=decreased transport costs
13=reduced input costs
14=increased input costs
15=political reasons
16=others, specify         ________________________
</t>
  </si>
  <si>
    <t>Questionnaire No:</t>
  </si>
  <si>
    <t>Interviewer</t>
  </si>
  <si>
    <t>Division</t>
  </si>
  <si>
    <t>Livelihood Zone</t>
  </si>
  <si>
    <t>District</t>
  </si>
  <si>
    <t>Town/Settlement</t>
  </si>
  <si>
    <t>Market</t>
  </si>
  <si>
    <t>Type of key informant interviewed</t>
  </si>
  <si>
    <t>Teamleader</t>
  </si>
  <si>
    <t>0.121 Name:</t>
  </si>
  <si>
    <t>0.122 Code:</t>
  </si>
  <si>
    <t xml:space="preserve">Date of verification  </t>
  </si>
  <si>
    <t>May I begin the interview now?”   Yes     |__|                   No     |__|</t>
  </si>
  <si>
    <t>0.151 Name:</t>
  </si>
  <si>
    <t>0.152 Code:</t>
  </si>
  <si>
    <t xml:space="preserve">Signature of Data Entry Operator </t>
  </si>
  <si>
    <t>1st:</t>
  </si>
  <si>
    <t>2nd:</t>
  </si>
  <si>
    <t>3rd:</t>
  </si>
  <si>
    <t>0=no; 
1=yes - at high quantityies
2=yes - at medium quantities
3=yes - at low quantities only 
88=don't know</t>
  </si>
  <si>
    <t>5=</t>
  </si>
  <si>
    <t>6=</t>
  </si>
  <si>
    <t>To be completed by Data Entry Operator</t>
  </si>
  <si>
    <t>3rd commodity</t>
  </si>
  <si>
    <t>0=no;
1=yes, 
88=don't know</t>
  </si>
  <si>
    <t>see codes below</t>
  </si>
  <si>
    <t xml:space="preserve">See codes below
</t>
  </si>
  <si>
    <t xml:space="preserve">Unit codes for question 43: </t>
  </si>
  <si>
    <t>Y-coordinate (latitude):</t>
  </si>
  <si>
    <t xml:space="preserve">        Day       /     Month</t>
  </si>
  <si>
    <t>2=</t>
  </si>
  <si>
    <t xml:space="preserve">wholesale traders </t>
  </si>
  <si>
    <t>2nd commodity</t>
  </si>
  <si>
    <t>1st commodity</t>
  </si>
  <si>
    <r>
      <t>From other/ neighbouring count</t>
    </r>
    <r>
      <rPr>
        <b/>
        <sz val="11"/>
        <color theme="1"/>
        <rFont val="Calibri"/>
        <family val="2"/>
        <scheme val="minor"/>
      </rPr>
      <t>r</t>
    </r>
    <r>
      <rPr>
        <sz val="11"/>
        <color theme="1"/>
        <rFont val="Calibri"/>
        <family val="2"/>
        <scheme val="minor"/>
      </rPr>
      <t>ies</t>
    </r>
  </si>
  <si>
    <t># of retailers</t>
  </si>
  <si>
    <t>How many  retailers and wholesale traders trade the specific commodities on this market at the busiest day of the week?</t>
  </si>
  <si>
    <t>Bank</t>
  </si>
  <si>
    <t>Post Office</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</si>
  <si>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</si>
  <si>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</si>
  <si>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</si>
  <si>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</si>
  <si>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</si>
  <si>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</si>
  <si>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</si>
  <si>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</si>
  <si>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</si>
  <si>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</si>
  <si>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</si>
  <si>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</si>
  <si>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</si>
  <si>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</si>
  <si>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</si>
  <si>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</si>
  <si>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</si>
  <si>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</si>
  <si>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</si>
  <si>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</si>
  <si>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</si>
  <si>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</si>
  <si>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</si>
  <si>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</si>
  <si>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</si>
  <si>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</si>
  <si>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?.28</t>
  </si>
  <si>
    <t>Lentils</t>
  </si>
  <si>
    <t>Green Gram</t>
  </si>
  <si>
    <t>Beans black, dry</t>
  </si>
  <si>
    <t>?.30</t>
  </si>
  <si>
    <t>?.31</t>
  </si>
  <si>
    <t>Bananas</t>
  </si>
  <si>
    <t>0=</t>
  </si>
  <si>
    <t>1=</t>
  </si>
  <si>
    <t>88=</t>
  </si>
  <si>
    <t>Has there been a change in the number of customers on the market compared to one year ago?</t>
  </si>
  <si>
    <t>I____I h</t>
  </si>
  <si>
    <t>Pasta, Maccaroni</t>
  </si>
  <si>
    <t>retail traders</t>
  </si>
  <si>
    <t>collectors</t>
  </si>
  <si>
    <t>0.10</t>
  </si>
  <si>
    <t>Fish</t>
  </si>
  <si>
    <t>From the same division</t>
  </si>
  <si>
    <t>From the same district</t>
  </si>
  <si>
    <t>From the same county</t>
  </si>
  <si>
    <t>-88 = don’t know;
-99 =not applicaple/ not available</t>
  </si>
  <si>
    <t>I____I km</t>
  </si>
  <si>
    <t>Rice, imported</t>
  </si>
  <si>
    <t>Rice, locally produced</t>
  </si>
  <si>
    <t>1= lower
2=same
3=higher
88=don't know
99=not applicable</t>
  </si>
  <si>
    <t>Milk, processed</t>
  </si>
  <si>
    <t>Tomatoes</t>
  </si>
  <si>
    <t>Cabbage</t>
  </si>
  <si>
    <t>Carrots</t>
  </si>
  <si>
    <t>see unit codes below</t>
  </si>
  <si>
    <t>Potatoes, Irish</t>
  </si>
  <si>
    <t>Maize flour, fortified</t>
  </si>
  <si>
    <t>Wheat flour, fortified</t>
  </si>
  <si>
    <t>Rice flour, fortified</t>
  </si>
  <si>
    <t>Which of the following permits and fees are collected and enforced for traders operating on this market?</t>
  </si>
  <si>
    <t>From the same village</t>
  </si>
  <si>
    <t>N |___|___|, |___|___|___|___|___|</t>
  </si>
  <si>
    <t xml:space="preserve">X-coordinate (longitude): </t>
  </si>
  <si>
    <t>E |___|___|, |___|___|___|___|___|</t>
  </si>
  <si>
    <t>To be completed by Team Leader:</t>
  </si>
  <si>
    <t xml:space="preserve">Signature of Team Leader: </t>
  </si>
  <si>
    <t>Please read the following consent form:</t>
  </si>
  <si>
    <t xml:space="preserve">Your name will not be recorded and any information that you provide will be confidential and will not be disclosed to other people. Your participation is voluntary and you can choose not to answer any or all of the questions if you wish; however we hope you will participate since your views are important. </t>
  </si>
  <si>
    <t xml:space="preserve">Do you have any questions? </t>
  </si>
  <si>
    <t>Signature of Interviewer:</t>
  </si>
  <si>
    <t>I__I</t>
  </si>
  <si>
    <t>do not know</t>
  </si>
  <si>
    <t>What is the type of the market?</t>
  </si>
  <si>
    <t>every other day</t>
  </si>
  <si>
    <t>once per week</t>
  </si>
  <si>
    <t>every other week</t>
  </si>
  <si>
    <t>once per month</t>
  </si>
  <si>
    <t>How many days a week does the market operate?</t>
  </si>
  <si>
    <t>Maize</t>
  </si>
  <si>
    <t>Wheat</t>
  </si>
  <si>
    <t>Chicken</t>
  </si>
  <si>
    <t>Goat meat</t>
  </si>
  <si>
    <t>Beef</t>
  </si>
  <si>
    <t>Eggs</t>
  </si>
  <si>
    <t>Sugar</t>
  </si>
  <si>
    <t>Salt</t>
  </si>
  <si>
    <t>Cooking fat/oil</t>
  </si>
  <si>
    <t>Livestock cattle</t>
  </si>
  <si>
    <t>Livestock camel</t>
  </si>
  <si>
    <t>Livestock poultry</t>
  </si>
  <si>
    <t>Livestock goat</t>
  </si>
  <si>
    <t>Codes</t>
  </si>
  <si>
    <t>yes</t>
  </si>
  <si>
    <t>no</t>
  </si>
  <si>
    <t>Does this market operate regularly throughout the year?</t>
  </si>
  <si>
    <t>Name</t>
  </si>
  <si>
    <t>Code</t>
  </si>
  <si>
    <t>Specify: ________________________________</t>
  </si>
  <si>
    <t>I_____I</t>
  </si>
  <si>
    <t>My name is………... I am part of a team that would like to understand the food markets in [XXX] better. As we would like to know how the markets function and work in this region, we would like to ask questions to traders and people who know a lot about food markets.</t>
  </si>
  <si>
    <t>Formal market (licenses/permits required, monitored by Government, taxed)</t>
  </si>
  <si>
    <t>Informal Market (not monitored by Government, but fees by trader ass. possible)</t>
  </si>
  <si>
    <t xml:space="preserve">Name of data entry operator </t>
  </si>
  <si>
    <t>Date of data entry:</t>
  </si>
  <si>
    <t>transporters</t>
  </si>
  <si>
    <t xml:space="preserve">[xxx] season </t>
  </si>
  <si>
    <t>Identify the next main market this markets trades with.</t>
  </si>
  <si>
    <t>How far is this next main market?</t>
  </si>
  <si>
    <t>How long does it take to reach his location by truck?</t>
  </si>
  <si>
    <t>[xxx] season</t>
  </si>
  <si>
    <t>|__|__| / |__|__| / 201|__|</t>
  </si>
  <si>
    <t>unit size</t>
  </si>
  <si>
    <t>unit measure</t>
  </si>
  <si>
    <t>mt, kg, liter</t>
  </si>
  <si>
    <t>mt,   kg,   liter</t>
  </si>
  <si>
    <t>0 = no change
1 = higher
2 = lower
-88 = don’t know;
-99 =not applicaple/ not available</t>
  </si>
  <si>
    <r>
      <rPr>
        <i/>
        <u/>
        <sz val="10"/>
        <color theme="1"/>
        <rFont val="Calibri"/>
        <family val="2"/>
        <scheme val="minor"/>
      </rPr>
      <t xml:space="preserve">0= </t>
    </r>
    <r>
      <rPr>
        <u/>
        <sz val="10"/>
        <color theme="1"/>
        <rFont val="Calibri"/>
        <family val="2"/>
      </rPr>
      <t xml:space="preserve">→ </t>
    </r>
    <r>
      <rPr>
        <i/>
        <u/>
        <sz val="10"/>
        <color theme="1"/>
        <rFont val="Calibri"/>
        <family val="2"/>
        <scheme val="minor"/>
      </rPr>
      <t>no change</t>
    </r>
    <r>
      <rPr>
        <i/>
        <sz val="10"/>
        <color theme="1"/>
        <rFont val="Calibri"/>
        <family val="2"/>
        <scheme val="minor"/>
      </rPr>
      <t xml:space="preserve">
1= </t>
    </r>
    <r>
      <rPr>
        <sz val="10"/>
        <color theme="1"/>
        <rFont val="Calibri"/>
        <family val="2"/>
      </rPr>
      <t>↑</t>
    </r>
    <r>
      <rPr>
        <i/>
        <sz val="10"/>
        <color theme="1"/>
        <rFont val="Calibri"/>
        <family val="2"/>
        <scheme val="minor"/>
      </rPr>
      <t xml:space="preserve">by 1-10%
2= ↑ by 11-25%
</t>
    </r>
    <r>
      <rPr>
        <i/>
        <u/>
        <sz val="10"/>
        <color theme="1"/>
        <rFont val="Calibri"/>
        <family val="2"/>
        <scheme val="minor"/>
      </rPr>
      <t>3= ↑ by 26-50%</t>
    </r>
    <r>
      <rPr>
        <i/>
        <sz val="10"/>
        <color theme="1"/>
        <rFont val="Calibri"/>
        <family val="2"/>
        <scheme val="minor"/>
      </rPr>
      <t xml:space="preserve">
4= </t>
    </r>
    <r>
      <rPr>
        <sz val="10"/>
        <color theme="1"/>
        <rFont val="Calibri"/>
        <family val="2"/>
      </rPr>
      <t>↓</t>
    </r>
    <r>
      <rPr>
        <i/>
        <sz val="10"/>
        <color theme="1"/>
        <rFont val="Calibri"/>
        <family val="2"/>
        <scheme val="minor"/>
      </rPr>
      <t xml:space="preserve"> by 1-10%
5= ↓ by 11-25%
</t>
    </r>
    <r>
      <rPr>
        <i/>
        <u/>
        <sz val="10"/>
        <color theme="1"/>
        <rFont val="Calibri"/>
        <family val="2"/>
        <scheme val="minor"/>
      </rPr>
      <t>6= ↓ by 26-50%</t>
    </r>
    <r>
      <rPr>
        <i/>
        <sz val="10"/>
        <color theme="1"/>
        <rFont val="Calibri"/>
        <family val="2"/>
        <scheme val="minor"/>
      </rPr>
      <t xml:space="preserve">
88 = don’t know
99 =not applicaple</t>
    </r>
  </si>
  <si>
    <t xml:space="preserve">1= Poor road infrastructure
2= Insecurity/ Conflict
3= Lack and/or fluctuation of demand
4= Lack of supply/production
5= Lack of transport
6= Cost of transport
7= Distance to other markets
8= Lack of access to credit
9= Fees/permits/ government controls
10= Lack of access to market information
11= Other, Specify_____________________
</t>
  </si>
  <si>
    <r>
      <t>From other counties but inside [</t>
    </r>
    <r>
      <rPr>
        <i/>
        <sz val="11"/>
        <color theme="1"/>
        <rFont val="Calibri"/>
        <family val="2"/>
        <scheme val="minor"/>
      </rPr>
      <t>xxx country of survey]</t>
    </r>
  </si>
  <si>
    <t>xxx [locally determined e.g. Sacco]</t>
  </si>
  <si>
    <t>Milk, fresh</t>
  </si>
  <si>
    <t>General Market Characteristics</t>
  </si>
  <si>
    <t>3rd</t>
  </si>
  <si>
    <r>
      <t>1 = Kilosgrams, 
2 = Grams
3 = 50 kilo bags, 
4 = 90 kilo bags, 
5 = 110 kilo bags, 
7 = tons, 
8 = Actual numbers, 
9 = liters
10 -12 = [</t>
    </r>
    <r>
      <rPr>
        <b/>
        <i/>
        <sz val="10"/>
        <rFont val="Calibri"/>
        <family val="2"/>
        <scheme val="minor"/>
      </rPr>
      <t>TBC, local units</t>
    </r>
    <r>
      <rPr>
        <i/>
        <sz val="10"/>
        <rFont val="Calibri"/>
        <family val="2"/>
        <scheme val="minor"/>
      </rPr>
      <t>]
13 = 1 year old livestock; 
14 = 2 year old livestock;  
15 = 3 year and older livestock;   
16 = Any other, please specify_______________________</t>
    </r>
  </si>
  <si>
    <t>don'tknow</t>
  </si>
  <si>
    <t>daily                                3=</t>
  </si>
  <si>
    <t>twice per week               4=</t>
  </si>
  <si>
    <t>single business permit</t>
  </si>
  <si>
    <t>land rates for permanent buildings</t>
  </si>
  <si>
    <t>informal fees by the trader association/cartell</t>
  </si>
  <si>
    <t>Veterinary tax</t>
  </si>
  <si>
    <t>Slaughter house fees to county council</t>
  </si>
  <si>
    <t>other</t>
  </si>
  <si>
    <t>specify_______________________</t>
  </si>
  <si>
    <t>% of value/volume supplied to market</t>
  </si>
  <si>
    <t>daily rates/fees</t>
  </si>
  <si>
    <t xml:space="preserve">0 = No
1 = Yes
88 = Do not know
99 = No Answer
</t>
  </si>
  <si>
    <t>Codes: 
0=no; 
1=yes; 
88=don't know</t>
  </si>
  <si>
    <t>1 = yes, slight increase
2 = yes, major increase
3 = yes, slight decrease</t>
  </si>
  <si>
    <t>4 = yes, major decrease
5 = no change
88 = don't know</t>
  </si>
  <si>
    <t>From up to 10km around this market</t>
  </si>
  <si>
    <t>Availability and Price of various commodities</t>
  </si>
  <si>
    <t>1 = Government official from local ministries; Specify_______                       2 = Producer Associations;                       3 = Trader Associations;                
4 = Single trader;                                                                                                    5 = NGO staff, Specify_____________         6=Market chairperson;                   
7=Transporter;                                                                                                        8 = other, Specify_________________</t>
  </si>
  <si>
    <r>
      <rPr>
        <b/>
        <sz val="12"/>
        <color theme="1"/>
        <rFont val="Calibri"/>
        <family val="2"/>
        <scheme val="minor"/>
      </rPr>
      <t>0.2</t>
    </r>
    <r>
      <rPr>
        <sz val="12"/>
        <color theme="1"/>
        <rFont val="Calibri"/>
        <family val="2"/>
        <scheme val="minor"/>
      </rPr>
      <t xml:space="preserve">  Date of interview:  </t>
    </r>
  </si>
  <si>
    <t>4</t>
  </si>
  <si>
    <r>
      <t xml:space="preserve">Number of traders, total
</t>
    </r>
    <r>
      <rPr>
        <i/>
        <sz val="11"/>
        <color theme="1"/>
        <rFont val="Calibri"/>
        <family val="2"/>
        <scheme val="minor"/>
      </rPr>
      <t>Codes: 0=none; 1=1-5; 2=6-10; 3=11-20; 4= 21-50; 5=51-100; 6=&gt;100; 88=don't know</t>
    </r>
  </si>
  <si>
    <r>
      <t xml:space="preserve">I__________I </t>
    </r>
    <r>
      <rPr>
        <i/>
        <sz val="14"/>
        <rFont val="Calibri"/>
        <family val="2"/>
        <scheme val="minor"/>
      </rPr>
      <t>[loc.curr.]</t>
    </r>
  </si>
  <si>
    <r>
      <t xml:space="preserve">I___________I </t>
    </r>
    <r>
      <rPr>
        <i/>
        <sz val="14"/>
        <rFont val="Calibri"/>
        <family val="2"/>
        <scheme val="minor"/>
      </rPr>
      <t>[loc.curr.]</t>
    </r>
  </si>
  <si>
    <r>
      <t xml:space="preserve">Are these commodities </t>
    </r>
    <r>
      <rPr>
        <b/>
        <sz val="12"/>
        <color theme="1"/>
        <rFont val="Calibri"/>
        <family val="2"/>
        <scheme val="minor"/>
      </rPr>
      <t>currently</t>
    </r>
    <r>
      <rPr>
        <sz val="12"/>
        <color theme="1"/>
        <rFont val="Calibri"/>
        <family val="2"/>
        <scheme val="minor"/>
      </rPr>
      <t xml:space="preserve"> </t>
    </r>
    <r>
      <rPr>
        <b/>
        <sz val="12"/>
        <color theme="1"/>
        <rFont val="Calibri"/>
        <family val="2"/>
        <scheme val="minor"/>
      </rPr>
      <t>available</t>
    </r>
    <r>
      <rPr>
        <sz val="12"/>
        <color theme="1"/>
        <rFont val="Calibri"/>
        <family val="2"/>
        <scheme val="minor"/>
      </rPr>
      <t xml:space="preserve"> on the market?</t>
    </r>
  </si>
  <si>
    <r>
      <t xml:space="preserve">How much of these commodities are </t>
    </r>
    <r>
      <rPr>
        <b/>
        <sz val="12"/>
        <rFont val="Calibri"/>
        <family val="2"/>
        <scheme val="minor"/>
      </rPr>
      <t>available</t>
    </r>
    <r>
      <rPr>
        <sz val="12"/>
        <rFont val="Calibri"/>
        <family val="2"/>
        <scheme val="minor"/>
      </rPr>
      <t xml:space="preserve"> on this market each week? 
(</t>
    </r>
    <r>
      <rPr>
        <i/>
        <sz val="12"/>
        <rFont val="Calibri"/>
        <family val="2"/>
        <scheme val="minor"/>
      </rPr>
      <t>circle the right unit - mt, kg, liter</t>
    </r>
    <r>
      <rPr>
        <sz val="12"/>
        <rFont val="Calibri"/>
        <family val="2"/>
        <scheme val="minor"/>
      </rPr>
      <t>)</t>
    </r>
  </si>
  <si>
    <r>
      <t>If there is a change in amount available comparing the two seasons, what are  the</t>
    </r>
    <r>
      <rPr>
        <b/>
        <sz val="12"/>
        <color theme="1"/>
        <rFont val="Calibri"/>
        <family val="2"/>
        <scheme val="minor"/>
      </rPr>
      <t xml:space="preserve"> two most important reasons for a change</t>
    </r>
    <r>
      <rPr>
        <sz val="12"/>
        <color theme="1"/>
        <rFont val="Calibri"/>
        <family val="2"/>
        <scheme val="minor"/>
      </rPr>
      <t xml:space="preserve">? </t>
    </r>
  </si>
  <si>
    <r>
      <t xml:space="preserve">What is the </t>
    </r>
    <r>
      <rPr>
        <b/>
        <sz val="12"/>
        <color theme="1"/>
        <rFont val="Calibri"/>
        <family val="2"/>
        <scheme val="minor"/>
      </rPr>
      <t>CURRENT</t>
    </r>
    <r>
      <rPr>
        <sz val="12"/>
        <color theme="1"/>
        <rFont val="Calibri"/>
        <family val="2"/>
        <scheme val="minor"/>
      </rPr>
      <t xml:space="preserve"> </t>
    </r>
    <r>
      <rPr>
        <b/>
        <sz val="12"/>
        <color theme="1"/>
        <rFont val="Calibri"/>
        <family val="2"/>
        <scheme val="minor"/>
      </rPr>
      <t xml:space="preserve">average </t>
    </r>
    <r>
      <rPr>
        <b/>
        <sz val="12"/>
        <color rgb="FFFF0000"/>
        <rFont val="Calibri"/>
        <family val="2"/>
        <scheme val="minor"/>
      </rPr>
      <t xml:space="preserve">retail </t>
    </r>
    <r>
      <rPr>
        <b/>
        <sz val="12"/>
        <color theme="1"/>
        <rFont val="Calibri"/>
        <family val="2"/>
        <scheme val="minor"/>
      </rPr>
      <t>price</t>
    </r>
    <r>
      <rPr>
        <sz val="12"/>
        <color theme="1"/>
        <rFont val="Calibri"/>
        <family val="2"/>
        <scheme val="minor"/>
      </rPr>
      <t xml:space="preserve"> on this market for these commodities in [</t>
    </r>
    <r>
      <rPr>
        <i/>
        <sz val="12"/>
        <color theme="1"/>
        <rFont val="Calibri"/>
        <family val="2"/>
        <scheme val="minor"/>
      </rPr>
      <t>local currency</t>
    </r>
    <r>
      <rPr>
        <sz val="12"/>
        <color theme="1"/>
        <rFont val="Calibri"/>
        <family val="2"/>
        <scheme val="minor"/>
      </rPr>
      <t xml:space="preserve">]/unit?
</t>
    </r>
  </si>
  <si>
    <r>
      <t xml:space="preserve">Convert the current average retail price into </t>
    </r>
    <r>
      <rPr>
        <i/>
        <sz val="12"/>
        <color theme="1"/>
        <rFont val="Calibri"/>
        <family val="2"/>
        <scheme val="minor"/>
      </rPr>
      <t>[local curreny</t>
    </r>
    <r>
      <rPr>
        <sz val="12"/>
        <color theme="1"/>
        <rFont val="Calibri"/>
        <family val="2"/>
        <scheme val="minor"/>
      </rPr>
      <t>]</t>
    </r>
    <r>
      <rPr>
        <b/>
        <sz val="12"/>
        <color theme="1"/>
        <rFont val="Calibri"/>
        <family val="2"/>
        <scheme val="minor"/>
      </rPr>
      <t xml:space="preserve"> per kg</t>
    </r>
    <r>
      <rPr>
        <sz val="12"/>
        <color theme="1"/>
        <rFont val="Calibri"/>
        <family val="2"/>
        <scheme val="minor"/>
      </rPr>
      <t xml:space="preserve"> 
</t>
    </r>
    <r>
      <rPr>
        <i/>
        <sz val="12"/>
        <color theme="1"/>
        <rFont val="Calibri"/>
        <family val="2"/>
        <scheme val="minor"/>
      </rPr>
      <t>except for livestock</t>
    </r>
  </si>
  <si>
    <r>
      <rPr>
        <i/>
        <sz val="12"/>
        <color rgb="FF00B0F0"/>
        <rFont val="Calibri"/>
        <family val="2"/>
        <scheme val="minor"/>
      </rPr>
      <t>If there is a difference</t>
    </r>
    <r>
      <rPr>
        <sz val="12"/>
        <color theme="1"/>
        <rFont val="Calibri"/>
        <family val="2"/>
        <scheme val="minor"/>
      </rPr>
      <t xml:space="preserve">
&gt;&gt;&gt; </t>
    </r>
    <r>
      <rPr>
        <b/>
        <sz val="12"/>
        <color theme="1"/>
        <rFont val="Calibri"/>
        <family val="2"/>
        <scheme val="minor"/>
      </rPr>
      <t xml:space="preserve">What are the reasons for the difference in </t>
    </r>
    <r>
      <rPr>
        <b/>
        <sz val="12"/>
        <color rgb="FFFF0000"/>
        <rFont val="Calibri"/>
        <family val="2"/>
        <scheme val="minor"/>
      </rPr>
      <t>retail</t>
    </r>
    <r>
      <rPr>
        <b/>
        <sz val="12"/>
        <color theme="1"/>
        <rFont val="Calibri"/>
        <family val="2"/>
        <scheme val="minor"/>
      </rPr>
      <t xml:space="preserve"> prices?</t>
    </r>
  </si>
  <si>
    <r>
      <t xml:space="preserve">How will the current </t>
    </r>
    <r>
      <rPr>
        <b/>
        <sz val="12"/>
        <color rgb="FFFF0000"/>
        <rFont val="Calibri"/>
        <family val="2"/>
        <scheme val="minor"/>
      </rPr>
      <t>retail</t>
    </r>
    <r>
      <rPr>
        <b/>
        <sz val="12"/>
        <color theme="1"/>
        <rFont val="Calibri"/>
        <family val="2"/>
        <scheme val="minor"/>
      </rPr>
      <t xml:space="preserve"> price develop in the next 6 months?</t>
    </r>
  </si>
  <si>
    <r>
      <t xml:space="preserve">What is the </t>
    </r>
    <r>
      <rPr>
        <b/>
        <sz val="12"/>
        <color theme="1"/>
        <rFont val="Calibri"/>
        <family val="2"/>
        <scheme val="minor"/>
      </rPr>
      <t>CURRENT</t>
    </r>
    <r>
      <rPr>
        <sz val="12"/>
        <color theme="1"/>
        <rFont val="Calibri"/>
        <family val="2"/>
        <scheme val="minor"/>
      </rPr>
      <t xml:space="preserve"> </t>
    </r>
    <r>
      <rPr>
        <b/>
        <sz val="12"/>
        <color theme="1"/>
        <rFont val="Calibri"/>
        <family val="2"/>
        <scheme val="minor"/>
      </rPr>
      <t xml:space="preserve">average </t>
    </r>
    <r>
      <rPr>
        <b/>
        <sz val="12"/>
        <color rgb="FFFF0000"/>
        <rFont val="Calibri"/>
        <family val="2"/>
        <scheme val="minor"/>
      </rPr>
      <t>wholesale</t>
    </r>
    <r>
      <rPr>
        <b/>
        <sz val="12"/>
        <color theme="1"/>
        <rFont val="Calibri"/>
        <family val="2"/>
        <scheme val="minor"/>
      </rPr>
      <t xml:space="preserve"> price</t>
    </r>
    <r>
      <rPr>
        <sz val="12"/>
        <color theme="1"/>
        <rFont val="Calibri"/>
        <family val="2"/>
        <scheme val="minor"/>
      </rPr>
      <t xml:space="preserve"> on this market for this commodity in [</t>
    </r>
    <r>
      <rPr>
        <i/>
        <sz val="12"/>
        <color theme="1"/>
        <rFont val="Calibri"/>
        <family val="2"/>
        <scheme val="minor"/>
      </rPr>
      <t>local currency</t>
    </r>
    <r>
      <rPr>
        <sz val="12"/>
        <color theme="1"/>
        <rFont val="Calibri"/>
        <family val="2"/>
        <scheme val="minor"/>
      </rPr>
      <t xml:space="preserve">] /unit?
</t>
    </r>
  </si>
  <si>
    <r>
      <t xml:space="preserve">What are the three most important general concerns and impediments to increase trade on this market! 
</t>
    </r>
    <r>
      <rPr>
        <i/>
        <sz val="12"/>
        <color theme="1"/>
        <rFont val="Calibri"/>
        <family val="2"/>
        <scheme val="minor"/>
      </rPr>
      <t>As constraints might differ for each supply chain or commodity, ask for the constraints for all commodities listed here.</t>
    </r>
  </si>
  <si>
    <t xml:space="preserve">How are the retail prices determined on this market for the following products or groups of products?    </t>
  </si>
  <si>
    <r>
      <t xml:space="preserve">What other restrictions do exist on this markets, if new traders want to introduce their business? </t>
    </r>
    <r>
      <rPr>
        <i/>
        <sz val="12"/>
        <color theme="1"/>
        <rFont val="Calibri"/>
        <family val="2"/>
        <scheme val="minor"/>
      </rPr>
      <t>Please write on the lines.</t>
    </r>
  </si>
  <si>
    <t>Where do the customers of this market come from?</t>
  </si>
  <si>
    <r>
      <t xml:space="preserve">Does a financial service provider/savings organisation exist in your town/village that traders have access to?
</t>
    </r>
    <r>
      <rPr>
        <i/>
        <sz val="12"/>
        <color theme="1"/>
        <rFont val="Calibri"/>
        <family val="2"/>
        <scheme val="minor"/>
      </rPr>
      <t>If response is "no" move to question 38.</t>
    </r>
  </si>
  <si>
    <r>
      <t xml:space="preserve">&gt;&gt;&gt; If yes, what type? </t>
    </r>
    <r>
      <rPr>
        <i/>
        <sz val="12"/>
        <color theme="1"/>
        <rFont val="Calibri"/>
        <family val="2"/>
        <scheme val="minor"/>
      </rPr>
      <t xml:space="preserve"> </t>
    </r>
  </si>
  <si>
    <r>
      <t xml:space="preserve">What type of road network does link your town/village with the next main market? Please indicate distance from your place to the next main market in % of the total distance. </t>
    </r>
    <r>
      <rPr>
        <i/>
        <sz val="12"/>
        <color theme="1"/>
        <rFont val="Calibri"/>
        <family val="2"/>
        <scheme val="minor"/>
      </rPr>
      <t>(the sum of all should be 100%)</t>
    </r>
  </si>
  <si>
    <r>
      <t xml:space="preserve">Is this commodity </t>
    </r>
    <r>
      <rPr>
        <b/>
        <sz val="12"/>
        <color theme="1"/>
        <rFont val="Calibri"/>
        <family val="2"/>
        <scheme val="minor"/>
      </rPr>
      <t>currently</t>
    </r>
    <r>
      <rPr>
        <sz val="12"/>
        <color theme="1"/>
        <rFont val="Calibri"/>
        <family val="2"/>
        <scheme val="minor"/>
      </rPr>
      <t xml:space="preserve"> </t>
    </r>
    <r>
      <rPr>
        <b/>
        <sz val="12"/>
        <color theme="1"/>
        <rFont val="Calibri"/>
        <family val="2"/>
        <scheme val="minor"/>
      </rPr>
      <t>available</t>
    </r>
    <r>
      <rPr>
        <sz val="12"/>
        <color theme="1"/>
        <rFont val="Calibri"/>
        <family val="2"/>
        <scheme val="minor"/>
      </rPr>
      <t xml:space="preserve"> on the market?
</t>
    </r>
    <r>
      <rPr>
        <i/>
        <sz val="12"/>
        <color rgb="FF00B0F0"/>
        <rFont val="Calibri"/>
        <family val="2"/>
        <scheme val="minor"/>
      </rPr>
      <t>Concentrate only  on the commodities different to the ones in the previous section</t>
    </r>
  </si>
  <si>
    <r>
      <t xml:space="preserve">Is this commodity </t>
    </r>
    <r>
      <rPr>
        <b/>
        <sz val="12"/>
        <color theme="1"/>
        <rFont val="Calibri"/>
        <family val="2"/>
        <scheme val="minor"/>
      </rPr>
      <t>normally available</t>
    </r>
    <r>
      <rPr>
        <sz val="12"/>
        <color theme="1"/>
        <rFont val="Calibri"/>
        <family val="2"/>
        <scheme val="minor"/>
      </rPr>
      <t xml:space="preserve"> in the </t>
    </r>
    <r>
      <rPr>
        <sz val="12"/>
        <color rgb="FFFF0000"/>
        <rFont val="Calibri"/>
        <family val="2"/>
        <scheme val="minor"/>
      </rPr>
      <t>[xxx] season</t>
    </r>
    <r>
      <rPr>
        <sz val="12"/>
        <color theme="1"/>
        <rFont val="Calibri"/>
        <family val="2"/>
        <scheme val="minor"/>
      </rPr>
      <t xml:space="preserve"> on this market and at what level of quantity?</t>
    </r>
  </si>
  <si>
    <r>
      <t xml:space="preserve">Is this commodity </t>
    </r>
    <r>
      <rPr>
        <b/>
        <sz val="12"/>
        <color theme="1"/>
        <rFont val="Calibri"/>
        <family val="2"/>
        <scheme val="minor"/>
      </rPr>
      <t>normally available</t>
    </r>
    <r>
      <rPr>
        <sz val="12"/>
        <color theme="1"/>
        <rFont val="Calibri"/>
        <family val="2"/>
        <scheme val="minor"/>
      </rPr>
      <t xml:space="preserve"> in the </t>
    </r>
    <r>
      <rPr>
        <sz val="12"/>
        <color rgb="FFFF0000"/>
        <rFont val="Calibri"/>
        <family val="2"/>
        <scheme val="minor"/>
      </rPr>
      <t>[xxx] season</t>
    </r>
    <r>
      <rPr>
        <sz val="12"/>
        <color theme="1"/>
        <rFont val="Calibri"/>
        <family val="2"/>
        <scheme val="minor"/>
      </rPr>
      <t xml:space="preserve"> on this market?</t>
    </r>
  </si>
  <si>
    <r>
      <t xml:space="preserve">Is the </t>
    </r>
    <r>
      <rPr>
        <b/>
        <sz val="12"/>
        <color theme="1"/>
        <rFont val="Calibri"/>
        <family val="2"/>
        <scheme val="minor"/>
      </rPr>
      <t xml:space="preserve">currently available amount </t>
    </r>
    <r>
      <rPr>
        <sz val="12"/>
        <color theme="1"/>
        <rFont val="Calibri"/>
        <family val="2"/>
        <scheme val="minor"/>
      </rPr>
      <t xml:space="preserve">of this commodity </t>
    </r>
    <r>
      <rPr>
        <b/>
        <sz val="12"/>
        <color theme="1"/>
        <rFont val="Calibri"/>
        <family val="2"/>
        <scheme val="minor"/>
      </rPr>
      <t>higher, lower or the same compared to the normal amount</t>
    </r>
    <r>
      <rPr>
        <sz val="12"/>
        <color theme="1"/>
        <rFont val="Calibri"/>
        <family val="2"/>
        <scheme val="minor"/>
      </rPr>
      <t xml:space="preserve"> available on this market at this season?</t>
    </r>
  </si>
  <si>
    <r>
      <t xml:space="preserve">What is the </t>
    </r>
    <r>
      <rPr>
        <b/>
        <sz val="12"/>
        <color theme="1"/>
        <rFont val="Calibri"/>
        <family val="2"/>
        <scheme val="minor"/>
      </rPr>
      <t>CURRENT</t>
    </r>
    <r>
      <rPr>
        <sz val="12"/>
        <color theme="1"/>
        <rFont val="Calibri"/>
        <family val="2"/>
        <scheme val="minor"/>
      </rPr>
      <t xml:space="preserve"> </t>
    </r>
    <r>
      <rPr>
        <b/>
        <sz val="12"/>
        <color theme="1"/>
        <rFont val="Calibri"/>
        <family val="2"/>
        <scheme val="minor"/>
      </rPr>
      <t xml:space="preserve">average </t>
    </r>
    <r>
      <rPr>
        <b/>
        <sz val="12"/>
        <color rgb="FFFF0000"/>
        <rFont val="Calibri"/>
        <family val="2"/>
        <scheme val="minor"/>
      </rPr>
      <t xml:space="preserve">retail </t>
    </r>
    <r>
      <rPr>
        <b/>
        <sz val="12"/>
        <color theme="1"/>
        <rFont val="Calibri"/>
        <family val="2"/>
        <scheme val="minor"/>
      </rPr>
      <t>price</t>
    </r>
    <r>
      <rPr>
        <sz val="12"/>
        <color theme="1"/>
        <rFont val="Calibri"/>
        <family val="2"/>
        <scheme val="minor"/>
      </rPr>
      <t xml:space="preserve"> on this market for this commodity in KSH/unit?
</t>
    </r>
  </si>
  <si>
    <r>
      <t xml:space="preserve">convert the current average retail price into </t>
    </r>
    <r>
      <rPr>
        <b/>
        <sz val="12"/>
        <color theme="1"/>
        <rFont val="Calibri"/>
        <family val="2"/>
        <scheme val="minor"/>
      </rPr>
      <t>KSH per kg</t>
    </r>
    <r>
      <rPr>
        <sz val="12"/>
        <color theme="1"/>
        <rFont val="Calibri"/>
        <family val="2"/>
        <scheme val="minor"/>
      </rPr>
      <t xml:space="preserve"> except for lifestock</t>
    </r>
  </si>
  <si>
    <t>9.1 Tarmack road or highway</t>
  </si>
  <si>
    <t>9.3 Non gravelled road</t>
  </si>
  <si>
    <t>9.2 Gravelled road</t>
  </si>
  <si>
    <t>9.4 No road, only pathway</t>
  </si>
  <si>
    <t>How much are the transport costs  on average (loc.currency/local unit of volumes)</t>
  </si>
  <si>
    <r>
      <t xml:space="preserve">How much of these commodities are </t>
    </r>
    <r>
      <rPr>
        <b/>
        <sz val="12"/>
        <rFont val="Calibri"/>
        <family val="2"/>
        <scheme val="minor"/>
      </rPr>
      <t>traded</t>
    </r>
    <r>
      <rPr>
        <sz val="12"/>
        <rFont val="Calibri"/>
        <family val="2"/>
        <scheme val="minor"/>
      </rPr>
      <t xml:space="preserve"> on this market each week? 
(</t>
    </r>
    <r>
      <rPr>
        <i/>
        <sz val="12"/>
        <rFont val="Calibri"/>
        <family val="2"/>
        <scheme val="minor"/>
      </rPr>
      <t>preferably in mt or kg</t>
    </r>
    <r>
      <rPr>
        <sz val="12"/>
        <rFont val="Calibri"/>
        <family val="2"/>
        <scheme val="minor"/>
      </rPr>
      <t>)</t>
    </r>
  </si>
  <si>
    <t>1 = Kilosgrams;  2 = Grams; 3 = 50 kilo bags; 4 = 90 kilo bags;  5 = 110 kilo bags;  7 = tons;  8 = Actual numbers;  9 = liters ;  10 -12 = [TBC; local units]; 
13 = 1 year old livestock;  14 = 2 year old livestock;  15 = 3 year and older livestock;    16 = Any other; please specify_______________________</t>
  </si>
  <si>
    <t>|__|__|__|__|__|__|__|</t>
  </si>
  <si>
    <r>
      <t xml:space="preserve">On the </t>
    </r>
    <r>
      <rPr>
        <b/>
        <sz val="12"/>
        <color theme="1"/>
        <rFont val="Calibri"/>
        <family val="2"/>
        <scheme val="minor"/>
      </rPr>
      <t>busiest</t>
    </r>
    <r>
      <rPr>
        <sz val="12"/>
        <color theme="1"/>
        <rFont val="Calibri"/>
        <family val="2"/>
        <scheme val="minor"/>
      </rPr>
      <t xml:space="preserve"> </t>
    </r>
    <r>
      <rPr>
        <b/>
        <sz val="12"/>
        <color theme="1"/>
        <rFont val="Calibri"/>
        <family val="2"/>
        <scheme val="minor"/>
      </rPr>
      <t>day</t>
    </r>
    <r>
      <rPr>
        <sz val="12"/>
        <color theme="1"/>
        <rFont val="Calibri"/>
        <family val="2"/>
        <scheme val="minor"/>
      </rPr>
      <t xml:space="preserve"> of the week (i.e. the market day), how many </t>
    </r>
    <r>
      <rPr>
        <b/>
        <sz val="12"/>
        <color theme="1"/>
        <rFont val="Calibri"/>
        <family val="2"/>
        <scheme val="minor"/>
      </rPr>
      <t>retail</t>
    </r>
    <r>
      <rPr>
        <sz val="12"/>
        <color theme="1"/>
        <rFont val="Calibri"/>
        <family val="2"/>
        <scheme val="minor"/>
      </rPr>
      <t xml:space="preserve"> </t>
    </r>
    <r>
      <rPr>
        <i/>
        <sz val="12"/>
        <color theme="1"/>
        <rFont val="Calibri"/>
        <family val="2"/>
        <scheme val="minor"/>
      </rPr>
      <t xml:space="preserve">(who sell to consumers), </t>
    </r>
    <r>
      <rPr>
        <b/>
        <sz val="12"/>
        <color theme="1"/>
        <rFont val="Calibri"/>
        <family val="2"/>
        <scheme val="minor"/>
      </rPr>
      <t>wholesale</t>
    </r>
    <r>
      <rPr>
        <sz val="12"/>
        <color theme="1"/>
        <rFont val="Calibri"/>
        <family val="2"/>
        <scheme val="minor"/>
      </rPr>
      <t xml:space="preserve"> traders </t>
    </r>
    <r>
      <rPr>
        <i/>
        <sz val="12"/>
        <color theme="1"/>
        <rFont val="Calibri"/>
        <family val="2"/>
        <scheme val="minor"/>
      </rPr>
      <t>(who sell in bulk to other traders),</t>
    </r>
    <r>
      <rPr>
        <sz val="12"/>
        <color theme="1"/>
        <rFont val="Calibri"/>
        <family val="2"/>
        <scheme val="minor"/>
      </rPr>
      <t xml:space="preserve"> </t>
    </r>
    <r>
      <rPr>
        <b/>
        <sz val="12"/>
        <color theme="1"/>
        <rFont val="Calibri"/>
        <family val="2"/>
        <scheme val="minor"/>
      </rPr>
      <t>collectors</t>
    </r>
    <r>
      <rPr>
        <sz val="12"/>
        <color theme="1"/>
        <rFont val="Calibri"/>
        <family val="2"/>
        <scheme val="minor"/>
      </rPr>
      <t xml:space="preserve"> (who collect from farmers and sell on to wholesalers), and transporters usually operate on the market in total?
 </t>
    </r>
    <r>
      <rPr>
        <i/>
        <sz val="12"/>
        <color theme="1"/>
        <rFont val="Calibri"/>
        <family val="2"/>
        <scheme val="minor"/>
      </rPr>
      <t>(use codes below)</t>
    </r>
  </si>
  <si>
    <r>
      <rPr>
        <b/>
        <sz val="12"/>
        <color theme="1"/>
        <rFont val="Calibri"/>
        <family val="2"/>
        <scheme val="minor"/>
      </rPr>
      <t>[xxx] season</t>
    </r>
    <r>
      <rPr>
        <sz val="12"/>
        <color theme="1"/>
        <rFont val="Calibri"/>
        <family val="2"/>
        <scheme val="minor"/>
      </rPr>
      <t xml:space="preserve"> </t>
    </r>
  </si>
  <si>
    <t>____________________________________________________________________________</t>
  </si>
  <si>
    <r>
      <t>During the same time last year… 
Was the average</t>
    </r>
    <r>
      <rPr>
        <b/>
        <sz val="12"/>
        <color theme="1"/>
        <rFont val="Calibri"/>
        <family val="2"/>
        <scheme val="minor"/>
      </rPr>
      <t xml:space="preserve"> </t>
    </r>
    <r>
      <rPr>
        <b/>
        <sz val="12"/>
        <color rgb="FFFF0000"/>
        <rFont val="Calibri"/>
        <family val="2"/>
        <scheme val="minor"/>
      </rPr>
      <t>wholesale</t>
    </r>
    <r>
      <rPr>
        <b/>
        <sz val="12"/>
        <color theme="1"/>
        <rFont val="Calibri"/>
        <family val="2"/>
        <scheme val="minor"/>
      </rPr>
      <t xml:space="preserve"> price</t>
    </r>
    <r>
      <rPr>
        <sz val="12"/>
        <color theme="1"/>
        <rFont val="Calibri"/>
        <family val="2"/>
        <scheme val="minor"/>
      </rPr>
      <t xml:space="preserve"> on this market for this commodity  </t>
    </r>
    <r>
      <rPr>
        <b/>
        <sz val="12"/>
        <color theme="1"/>
        <rFont val="Calibri"/>
        <family val="2"/>
        <scheme val="minor"/>
      </rPr>
      <t xml:space="preserve"> higher,  lower or the same compared to now</t>
    </r>
    <r>
      <rPr>
        <sz val="12"/>
        <color theme="1"/>
        <rFont val="Calibri"/>
        <family val="2"/>
        <scheme val="minor"/>
      </rPr>
      <t xml:space="preserve">?
</t>
    </r>
  </si>
  <si>
    <r>
      <t>During the same time last year…. 
Was the average</t>
    </r>
    <r>
      <rPr>
        <b/>
        <sz val="12"/>
        <color theme="1"/>
        <rFont val="Calibri"/>
        <family val="2"/>
        <scheme val="minor"/>
      </rPr>
      <t xml:space="preserve"> </t>
    </r>
    <r>
      <rPr>
        <b/>
        <sz val="12"/>
        <color rgb="FFFF0000"/>
        <rFont val="Calibri"/>
        <family val="2"/>
        <scheme val="minor"/>
      </rPr>
      <t>retail</t>
    </r>
    <r>
      <rPr>
        <b/>
        <sz val="12"/>
        <color theme="1"/>
        <rFont val="Calibri"/>
        <family val="2"/>
        <scheme val="minor"/>
      </rPr>
      <t xml:space="preserve"> price</t>
    </r>
    <r>
      <rPr>
        <sz val="12"/>
        <color theme="1"/>
        <rFont val="Calibri"/>
        <family val="2"/>
        <scheme val="minor"/>
      </rPr>
      <t xml:space="preserve"> on this market for this commodity  </t>
    </r>
    <r>
      <rPr>
        <b/>
        <sz val="12"/>
        <color theme="1"/>
        <rFont val="Calibri"/>
        <family val="2"/>
        <scheme val="minor"/>
      </rPr>
      <t>higher,  lower or the same compared to now</t>
    </r>
    <r>
      <rPr>
        <sz val="12"/>
        <color theme="1"/>
        <rFont val="Calibri"/>
        <family val="2"/>
        <scheme val="minor"/>
      </rPr>
      <t xml:space="preserve">?
</t>
    </r>
  </si>
  <si>
    <t>Codes for questions 16, 22, 24 about reasons of changes in price and volume</t>
  </si>
  <si>
    <t>Codes for units in question 18 &amp; 26</t>
  </si>
  <si>
    <t>Codes for question constraint 31</t>
  </si>
  <si>
    <t>37.4  xxx [locally determined]</t>
  </si>
  <si>
    <t>37.5 Other mobile money agent</t>
  </si>
  <si>
    <t>37.6 Informal money lender</t>
  </si>
  <si>
    <r>
      <t xml:space="preserve">0=no;
1=yes, 
77= already answered in previous section
88=don't know
</t>
    </r>
    <r>
      <rPr>
        <i/>
        <sz val="10"/>
        <color rgb="FF00B0F0"/>
        <rFont val="Calibri"/>
        <family val="2"/>
        <scheme val="minor"/>
      </rPr>
      <t>if  0 only do question39 and 40 and then move to next commodity</t>
    </r>
  </si>
  <si>
    <t>Select the commodities that are available on the market, e.g. skip the  livestock if not traded</t>
  </si>
  <si>
    <t>Commodity [list to be locally adjusted]</t>
  </si>
  <si>
    <t>32.1 Cereals</t>
  </si>
  <si>
    <t>32.2 Pulses</t>
  </si>
  <si>
    <t>32.3 Pasta</t>
  </si>
  <si>
    <t>32.4 Meat and Eggs</t>
  </si>
  <si>
    <t>32.5 Dairy Products</t>
  </si>
  <si>
    <t>32.6 Fruits and Vegetables</t>
  </si>
  <si>
    <t>32.7 Flour (rice, maize, wheat)</t>
  </si>
  <si>
    <t>32.8 Sugar, salt, oil</t>
  </si>
  <si>
    <t>32.9 Fats, Oil</t>
  </si>
  <si>
    <t>32.10 Livestock</t>
  </si>
  <si>
    <r>
      <rPr>
        <i/>
        <sz val="12"/>
        <color rgb="FF00B0F0"/>
        <rFont val="Calibri"/>
        <family val="2"/>
        <scheme val="minor"/>
      </rPr>
      <t>If response in 23 is between 1-6, proceed … otherwise skip to 25</t>
    </r>
    <r>
      <rPr>
        <sz val="12"/>
        <color theme="1"/>
        <rFont val="Calibri"/>
        <family val="2"/>
        <scheme val="minor"/>
      </rPr>
      <t xml:space="preserve">
&gt;&gt;&gt;&gt; What are the </t>
    </r>
    <r>
      <rPr>
        <b/>
        <sz val="12"/>
        <color theme="1"/>
        <rFont val="Calibri"/>
        <family val="2"/>
        <scheme val="minor"/>
      </rPr>
      <t>reasons that the  price will change</t>
    </r>
    <r>
      <rPr>
        <sz val="12"/>
        <color theme="1"/>
        <rFont val="Calibri"/>
        <family val="2"/>
        <scheme val="minor"/>
      </rPr>
      <t xml:space="preserve"> within the </t>
    </r>
    <r>
      <rPr>
        <b/>
        <sz val="12"/>
        <color theme="1"/>
        <rFont val="Calibri"/>
        <family val="2"/>
        <scheme val="minor"/>
      </rPr>
      <t>next 6 months</t>
    </r>
    <r>
      <rPr>
        <sz val="12"/>
        <color theme="1"/>
        <rFont val="Calibri"/>
        <family val="2"/>
        <scheme val="minor"/>
      </rPr>
      <t>?</t>
    </r>
  </si>
  <si>
    <r>
      <t xml:space="preserve">Convert the current average </t>
    </r>
    <r>
      <rPr>
        <sz val="12"/>
        <color rgb="FFFF0000"/>
        <rFont val="Calibri"/>
        <family val="2"/>
        <scheme val="minor"/>
      </rPr>
      <t>wholesale</t>
    </r>
    <r>
      <rPr>
        <sz val="12"/>
        <color theme="1"/>
        <rFont val="Calibri"/>
        <family val="2"/>
        <scheme val="minor"/>
      </rPr>
      <t xml:space="preserve"> price into [</t>
    </r>
    <r>
      <rPr>
        <i/>
        <sz val="12"/>
        <color theme="1"/>
        <rFont val="Calibri"/>
        <family val="2"/>
        <scheme val="minor"/>
      </rPr>
      <t>local currency</t>
    </r>
    <r>
      <rPr>
        <sz val="12"/>
        <color theme="1"/>
        <rFont val="Calibri"/>
        <family val="2"/>
        <scheme val="minor"/>
      </rPr>
      <t>] per kg 
except for livestock</t>
    </r>
  </si>
  <si>
    <t>33.1</t>
  </si>
  <si>
    <r>
      <t xml:space="preserve">1 = Prices are fixed by </t>
    </r>
    <r>
      <rPr>
        <b/>
        <i/>
        <sz val="11"/>
        <color theme="1"/>
        <rFont val="Calibri"/>
        <family val="2"/>
        <scheme val="minor"/>
      </rPr>
      <t>several</t>
    </r>
    <r>
      <rPr>
        <i/>
        <sz val="11"/>
        <color theme="1"/>
        <rFont val="Calibri"/>
        <family val="2"/>
        <scheme val="minor"/>
      </rPr>
      <t xml:space="preserve"> wholesalers </t>
    </r>
    <r>
      <rPr>
        <b/>
        <i/>
        <sz val="11"/>
        <color theme="1"/>
        <rFont val="Calibri"/>
        <family val="2"/>
        <scheme val="minor"/>
      </rPr>
      <t>on the market</t>
    </r>
  </si>
  <si>
    <r>
      <t xml:space="preserve">2 = Prices are fixed by </t>
    </r>
    <r>
      <rPr>
        <b/>
        <i/>
        <sz val="11"/>
        <color theme="1"/>
        <rFont val="Calibri"/>
        <family val="2"/>
        <scheme val="minor"/>
      </rPr>
      <t>several</t>
    </r>
    <r>
      <rPr>
        <i/>
        <sz val="11"/>
        <color theme="1"/>
        <rFont val="Calibri"/>
        <family val="2"/>
        <scheme val="minor"/>
      </rPr>
      <t xml:space="preserve"> wholesalers </t>
    </r>
    <r>
      <rPr>
        <b/>
        <i/>
        <sz val="11"/>
        <color theme="1"/>
        <rFont val="Calibri"/>
        <family val="2"/>
        <scheme val="minor"/>
      </rPr>
      <t>outside</t>
    </r>
    <r>
      <rPr>
        <i/>
        <sz val="11"/>
        <color theme="1"/>
        <rFont val="Calibri"/>
        <family val="2"/>
        <scheme val="minor"/>
      </rPr>
      <t xml:space="preserve"> of the market.</t>
    </r>
  </si>
  <si>
    <r>
      <t xml:space="preserve">3 = Prices are fixed by </t>
    </r>
    <r>
      <rPr>
        <b/>
        <i/>
        <sz val="11"/>
        <color theme="1"/>
        <rFont val="Calibri"/>
        <family val="2"/>
        <scheme val="minor"/>
      </rPr>
      <t>one</t>
    </r>
    <r>
      <rPr>
        <i/>
        <sz val="11"/>
        <color theme="1"/>
        <rFont val="Calibri"/>
        <family val="2"/>
        <scheme val="minor"/>
      </rPr>
      <t xml:space="preserve"> wholesaler on the market</t>
    </r>
  </si>
  <si>
    <t>4 = All traders together fix a range of prices or a minimum retail price before the market in the village begins.</t>
  </si>
  <si>
    <t>5 = Each trader determines his/her own price.</t>
  </si>
  <si>
    <t>6 = Prices are fixed by the traders’ association before the market in the village begins.</t>
  </si>
  <si>
    <t>7 = Prices are the same as in other markets.</t>
  </si>
  <si>
    <t>8 = Other - Specify next to box.</t>
  </si>
  <si>
    <t>88 = do not know</t>
  </si>
  <si>
    <t>99 = not applicable</t>
  </si>
  <si>
    <r>
      <t xml:space="preserve">What are the three most important commodities for this market? 
</t>
    </r>
    <r>
      <rPr>
        <i/>
        <sz val="12"/>
        <color theme="3" tint="0.39997558519241921"/>
        <rFont val="Calibri"/>
        <family val="2"/>
        <scheme val="minor"/>
      </rPr>
      <t>Select from the list on page 5 and write them down here.</t>
    </r>
  </si>
  <si>
    <t>Important commodities - availability, prices, constraints</t>
  </si>
  <si>
    <t>____________________________________________________________________________________________________________</t>
  </si>
  <si>
    <r>
      <rPr>
        <i/>
        <sz val="12"/>
        <color theme="3" tint="0.39997558519241921"/>
        <rFont val="Calibri"/>
        <family val="2"/>
        <scheme val="minor"/>
      </rPr>
      <t>Skip to next question if no business permit is required or controlled for.</t>
    </r>
    <r>
      <rPr>
        <sz val="12"/>
        <color theme="1"/>
        <rFont val="Calibri"/>
        <family val="2"/>
        <scheme val="minor"/>
      </rPr>
      <t xml:space="preserve">
Assuming that one has the money to pay for the business permit, is it easy to obtain it?</t>
    </r>
  </si>
  <si>
    <t>General Restrictions, Market Barriers</t>
  </si>
  <si>
    <t>#</t>
  </si>
  <si>
    <t>Threat</t>
  </si>
  <si>
    <t>Available Information</t>
  </si>
  <si>
    <t xml:space="preserve">Programme Activities affected </t>
  </si>
  <si>
    <t>Vulnerability Assessment</t>
  </si>
  <si>
    <t>Present Security Risk Analysis</t>
  </si>
  <si>
    <t>Recommended Security Risk Management Measures</t>
  </si>
  <si>
    <t>Projected Security Risk Analysis</t>
  </si>
  <si>
    <t xml:space="preserve">Existing </t>
  </si>
  <si>
    <t>Mitigation</t>
  </si>
  <si>
    <t xml:space="preserve">Remaining </t>
  </si>
  <si>
    <t>Vulnerabilities</t>
  </si>
  <si>
    <t>Threat Likelihood</t>
  </si>
  <si>
    <t xml:space="preserve">Threat </t>
  </si>
  <si>
    <t>Impact</t>
  </si>
  <si>
    <t>Risk</t>
  </si>
  <si>
    <t xml:space="preserve"> Level</t>
  </si>
  <si>
    <t xml:space="preserve"> Impact</t>
  </si>
  <si>
    <t xml:space="preserve">Residual </t>
  </si>
  <si>
    <t>Risk Level</t>
  </si>
  <si>
    <t xml:space="preserve">How far is the market to the below communities? </t>
  </si>
  <si>
    <t xml:space="preserve">List community </t>
  </si>
  <si>
    <t xml:space="preserve">How often do beneficiaries go to this market? </t>
  </si>
  <si>
    <t xml:space="preserve">At least once a week </t>
  </si>
  <si>
    <t xml:space="preserve">Several times a week </t>
  </si>
  <si>
    <t>Once a month</t>
  </si>
  <si>
    <t xml:space="preserve">Less than once a month </t>
  </si>
  <si>
    <t xml:space="preserve">How do they travel to the market? </t>
  </si>
  <si>
    <t>Motorbikes</t>
  </si>
  <si>
    <t>Donkey carts</t>
  </si>
  <si>
    <t xml:space="preserve">Walking </t>
  </si>
  <si>
    <t xml:space="preserve">How much do they have to pay to reach the market? </t>
  </si>
  <si>
    <r>
      <t>-</t>
    </r>
    <r>
      <rPr>
        <sz val="7"/>
        <color theme="1"/>
        <rFont val="Times New Roman"/>
        <family val="1"/>
      </rPr>
      <t xml:space="preserve">   </t>
    </r>
    <r>
      <rPr>
        <sz val="10"/>
        <color theme="1"/>
        <rFont val="Calibri"/>
        <family val="2"/>
        <scheme val="minor"/>
      </rPr>
      <t>What are the different risks to safety affecting the populations targeted for WFP assistance in respective specific locations?</t>
    </r>
  </si>
  <si>
    <r>
      <t>-</t>
    </r>
    <r>
      <rPr>
        <sz val="7"/>
        <color theme="1"/>
        <rFont val="Times New Roman"/>
        <family val="1"/>
      </rPr>
      <t xml:space="preserve">   </t>
    </r>
    <r>
      <rPr>
        <sz val="10"/>
        <color theme="1"/>
        <rFont val="Calibri"/>
        <family val="2"/>
        <scheme val="minor"/>
      </rPr>
      <t xml:space="preserve">Which of the identified risks are experienced: within the household, within the community, in or on the way to the market place, at the distribution point, along the road on the way to and/or from the distribution point?  </t>
    </r>
  </si>
  <si>
    <r>
      <t>-</t>
    </r>
    <r>
      <rPr>
        <sz val="7"/>
        <color theme="1"/>
        <rFont val="Times New Roman"/>
        <family val="1"/>
      </rPr>
      <t xml:space="preserve">   </t>
    </r>
    <r>
      <rPr>
        <sz val="10"/>
        <color theme="1"/>
        <rFont val="Calibri"/>
        <family val="2"/>
        <scheme val="minor"/>
      </rPr>
      <t>How do these safety concerns restrict safe access of targeted populations to markets, or planned food/cash and voucher distribution points?</t>
    </r>
  </si>
  <si>
    <r>
      <t>-</t>
    </r>
    <r>
      <rPr>
        <sz val="7"/>
        <color theme="1"/>
        <rFont val="Times New Roman"/>
        <family val="1"/>
      </rPr>
      <t xml:space="preserve">   </t>
    </r>
    <r>
      <rPr>
        <sz val="10"/>
        <color theme="1"/>
        <rFont val="Calibri"/>
        <family val="2"/>
        <scheme val="minor"/>
      </rPr>
      <t>Who amongst the targeted populations are most affected by these issues? Do women, men, girls and/or boys face different safety issues?</t>
    </r>
  </si>
  <si>
    <r>
      <t>-</t>
    </r>
    <r>
      <rPr>
        <sz val="7"/>
        <color theme="1"/>
        <rFont val="Times New Roman"/>
        <family val="1"/>
      </rPr>
      <t xml:space="preserve">   </t>
    </r>
    <r>
      <rPr>
        <sz val="10"/>
        <color theme="1"/>
        <rFont val="Calibri"/>
        <family val="2"/>
        <scheme val="minor"/>
      </rPr>
      <t>What would be the expected impact on the safety of targeted populations if cash, voucher or food transfers were brought into the community?</t>
    </r>
  </si>
  <si>
    <r>
      <t>-</t>
    </r>
    <r>
      <rPr>
        <sz val="7"/>
        <color theme="1"/>
        <rFont val="Times New Roman"/>
        <family val="1"/>
      </rPr>
      <t xml:space="preserve">   </t>
    </r>
    <r>
      <rPr>
        <sz val="10"/>
        <color theme="1"/>
        <rFont val="Calibri"/>
        <family val="2"/>
        <scheme val="minor"/>
      </rPr>
      <t>Is there any measure in place, and/or is it possible for WFP to put in place any additional measure to prevent/mitigate safety issues arising because of the introduction of cash, voucher or in-kind assistance?</t>
    </r>
  </si>
  <si>
    <r>
      <t>-</t>
    </r>
    <r>
      <rPr>
        <sz val="7"/>
        <color theme="1"/>
        <rFont val="Times New Roman"/>
        <family val="1"/>
      </rPr>
      <t xml:space="preserve">   </t>
    </r>
    <r>
      <rPr>
        <sz val="10"/>
        <color theme="1"/>
        <rFont val="Calibri"/>
        <family val="2"/>
        <scheme val="minor"/>
      </rPr>
      <t>What are the mechanisms in place to monitor risk associated with the collection and distribution of cash, voucher or in-kind?</t>
    </r>
  </si>
  <si>
    <t>Which of the transfer modalities presents the lowest safety risks to beneficiaries?</t>
  </si>
  <si>
    <r>
      <t>-</t>
    </r>
    <r>
      <rPr>
        <sz val="7"/>
        <color theme="1"/>
        <rFont val="Times New Roman"/>
        <family val="1"/>
      </rPr>
      <t xml:space="preserve">   </t>
    </r>
    <r>
      <rPr>
        <sz val="10"/>
        <color theme="1"/>
        <rFont val="Calibri"/>
        <family val="2"/>
        <scheme val="minor"/>
      </rPr>
      <t>What are the different economic roles of women and men, including the role in the management of income and cash?</t>
    </r>
  </si>
  <si>
    <r>
      <t>-</t>
    </r>
    <r>
      <rPr>
        <sz val="7"/>
        <color theme="1"/>
        <rFont val="Times New Roman"/>
        <family val="1"/>
      </rPr>
      <t xml:space="preserve">   </t>
    </r>
    <r>
      <rPr>
        <sz val="10"/>
        <color theme="1"/>
        <rFont val="Calibri"/>
        <family val="2"/>
        <scheme val="minor"/>
      </rPr>
      <t>What are the different domestic/household roles of women and men, including the role in the management of food?</t>
    </r>
  </si>
  <si>
    <r>
      <t>-</t>
    </r>
    <r>
      <rPr>
        <sz val="7"/>
        <color theme="1"/>
        <rFont val="Times New Roman"/>
        <family val="1"/>
      </rPr>
      <t xml:space="preserve">   </t>
    </r>
    <r>
      <rPr>
        <sz val="10"/>
        <color theme="1"/>
        <rFont val="Calibri"/>
        <family val="2"/>
        <scheme val="minor"/>
      </rPr>
      <t>As a result of the social status of women and men, and security concerns in general, how is the mobility of women and men in their communities, including the mobility to go to shops?</t>
    </r>
  </si>
  <si>
    <r>
      <t>-</t>
    </r>
    <r>
      <rPr>
        <sz val="7"/>
        <color theme="1"/>
        <rFont val="Times New Roman"/>
        <family val="1"/>
      </rPr>
      <t xml:space="preserve">   </t>
    </r>
    <r>
      <rPr>
        <sz val="10"/>
        <color theme="1"/>
        <rFont val="Calibri"/>
        <family val="2"/>
        <scheme val="minor"/>
      </rPr>
      <t>As a result of the gender roles and mobility status of women and men, who tends to have control over cash, voucher and food in the household?</t>
    </r>
  </si>
  <si>
    <r>
      <t>-</t>
    </r>
    <r>
      <rPr>
        <sz val="7"/>
        <color theme="1"/>
        <rFont val="Times New Roman"/>
        <family val="1"/>
      </rPr>
      <t xml:space="preserve">   </t>
    </r>
    <r>
      <rPr>
        <sz val="10"/>
        <color theme="1"/>
        <rFont val="Calibri"/>
        <family val="2"/>
        <scheme val="minor"/>
      </rPr>
      <t>Will gender sensitization activities help promote gender equality in the utilization of and control over cash, voucher or food?</t>
    </r>
  </si>
  <si>
    <r>
      <t>-</t>
    </r>
    <r>
      <rPr>
        <sz val="7"/>
        <color theme="1"/>
        <rFont val="Times New Roman"/>
        <family val="1"/>
      </rPr>
      <t xml:space="preserve">   </t>
    </r>
    <r>
      <rPr>
        <sz val="10"/>
        <color theme="1"/>
        <rFont val="Calibri"/>
        <family val="2"/>
        <scheme val="minor"/>
      </rPr>
      <t>What is the structure of power and decision-making within the household? Who is responsible for food security?</t>
    </r>
  </si>
  <si>
    <r>
      <t>-</t>
    </r>
    <r>
      <rPr>
        <sz val="7"/>
        <color theme="1"/>
        <rFont val="Times New Roman"/>
        <family val="1"/>
      </rPr>
      <t xml:space="preserve">   </t>
    </r>
    <r>
      <rPr>
        <sz val="10"/>
        <color theme="1"/>
        <rFont val="Calibri"/>
        <family val="2"/>
        <scheme val="minor"/>
      </rPr>
      <t>What is the prevalence of domestic violence in targeted communities based on existing studies and information?</t>
    </r>
  </si>
  <si>
    <r>
      <t>-</t>
    </r>
    <r>
      <rPr>
        <sz val="7"/>
        <color theme="1"/>
        <rFont val="Times New Roman"/>
        <family val="1"/>
      </rPr>
      <t xml:space="preserve">   </t>
    </r>
    <r>
      <rPr>
        <sz val="10"/>
        <color theme="1"/>
        <rFont val="Calibri"/>
        <family val="2"/>
        <scheme val="minor"/>
      </rPr>
      <t>What are the contributing factors to domestic tension/violence?</t>
    </r>
  </si>
  <si>
    <r>
      <t>-</t>
    </r>
    <r>
      <rPr>
        <sz val="7"/>
        <color theme="1"/>
        <rFont val="Times New Roman"/>
        <family val="1"/>
      </rPr>
      <t xml:space="preserve">   </t>
    </r>
    <r>
      <rPr>
        <sz val="10"/>
        <color theme="1"/>
        <rFont val="Calibri"/>
        <family val="2"/>
        <scheme val="minor"/>
      </rPr>
      <t>What is the impact on the tension between male and female members of the family? Who is more at risk: men or women?</t>
    </r>
  </si>
  <si>
    <r>
      <t>-</t>
    </r>
    <r>
      <rPr>
        <sz val="7"/>
        <color theme="1"/>
        <rFont val="Times New Roman"/>
        <family val="1"/>
      </rPr>
      <t xml:space="preserve">   </t>
    </r>
    <r>
      <rPr>
        <sz val="10"/>
        <color theme="1"/>
        <rFont val="Calibri"/>
        <family val="2"/>
        <scheme val="minor"/>
      </rPr>
      <t>How is domestic tension/violence impacting polygamous families?</t>
    </r>
  </si>
  <si>
    <r>
      <t>-</t>
    </r>
    <r>
      <rPr>
        <sz val="7"/>
        <color theme="1"/>
        <rFont val="Times New Roman"/>
        <family val="1"/>
      </rPr>
      <t xml:space="preserve">   </t>
    </r>
    <r>
      <rPr>
        <sz val="10"/>
        <color theme="1"/>
        <rFont val="Calibri"/>
        <family val="2"/>
        <scheme val="minor"/>
      </rPr>
      <t>Has humanitarian/development assistance contributed to the tension/conflict?</t>
    </r>
  </si>
  <si>
    <r>
      <t>-</t>
    </r>
    <r>
      <rPr>
        <sz val="7"/>
        <color theme="1"/>
        <rFont val="Times New Roman"/>
        <family val="1"/>
      </rPr>
      <t xml:space="preserve">   </t>
    </r>
    <r>
      <rPr>
        <sz val="10"/>
        <color theme="1"/>
        <rFont val="Calibri"/>
        <family val="2"/>
        <scheme val="minor"/>
      </rPr>
      <t xml:space="preserve">How is the introduction of cash, voucher or in-kind expected to impact the tension/conflict? </t>
    </r>
  </si>
  <si>
    <r>
      <t>-</t>
    </r>
    <r>
      <rPr>
        <sz val="7"/>
        <color theme="1"/>
        <rFont val="Times New Roman"/>
        <family val="1"/>
      </rPr>
      <t xml:space="preserve">   </t>
    </r>
    <r>
      <rPr>
        <sz val="10"/>
        <color theme="1"/>
        <rFont val="Calibri"/>
        <family val="2"/>
        <scheme val="minor"/>
      </rPr>
      <t xml:space="preserve">How might WFP transfers inadvertently contribute to increasing risk to men and women affected by domestic tension/violence? </t>
    </r>
  </si>
  <si>
    <r>
      <t>-</t>
    </r>
    <r>
      <rPr>
        <sz val="7"/>
        <color theme="1"/>
        <rFont val="Times New Roman"/>
        <family val="1"/>
      </rPr>
      <t xml:space="preserve">   </t>
    </r>
    <r>
      <rPr>
        <sz val="10"/>
        <color theme="1"/>
        <rFont val="Calibri"/>
        <family val="2"/>
        <scheme val="minor"/>
      </rPr>
      <t xml:space="preserve">Which types of transfers or combination of transfers are feasible given community tension/conflict? </t>
    </r>
  </si>
  <si>
    <r>
      <t>-</t>
    </r>
    <r>
      <rPr>
        <sz val="7"/>
        <color theme="1"/>
        <rFont val="Times New Roman"/>
        <family val="1"/>
      </rPr>
      <t xml:space="preserve">   </t>
    </r>
    <r>
      <rPr>
        <sz val="10"/>
        <color theme="1"/>
        <rFont val="Calibri"/>
        <family val="2"/>
        <scheme val="minor"/>
      </rPr>
      <t>What mechanisms are already in place to mitigate the household tension/violence?</t>
    </r>
  </si>
  <si>
    <r>
      <t>-</t>
    </r>
    <r>
      <rPr>
        <sz val="7"/>
        <color theme="1"/>
        <rFont val="Times New Roman"/>
        <family val="1"/>
      </rPr>
      <t xml:space="preserve">   </t>
    </r>
    <r>
      <rPr>
        <sz val="10"/>
        <color theme="1"/>
        <rFont val="Calibri"/>
        <family val="2"/>
        <scheme val="minor"/>
      </rPr>
      <t>Which additional mitigation measures can WFP set up to ensure that the new transfer modality will not exacerbate factors contributing to household tension/ violence?</t>
    </r>
  </si>
  <si>
    <r>
      <t>-</t>
    </r>
    <r>
      <rPr>
        <sz val="7"/>
        <color theme="1"/>
        <rFont val="Times New Roman"/>
        <family val="1"/>
      </rPr>
      <t xml:space="preserve">   </t>
    </r>
    <r>
      <rPr>
        <sz val="10"/>
        <color theme="1"/>
        <rFont val="Calibri"/>
        <family val="2"/>
        <scheme val="minor"/>
      </rPr>
      <t xml:space="preserve">What are the different forms of diversion of assistance in WFP targeted localities, and who are responsible for them (e.g. community leaders, food management committees, local authorities, traders, cooperating partners/civil society groups, WFP staff)? </t>
    </r>
  </si>
  <si>
    <r>
      <t>-</t>
    </r>
    <r>
      <rPr>
        <sz val="7"/>
        <color theme="1"/>
        <rFont val="Times New Roman"/>
        <family val="1"/>
      </rPr>
      <t xml:space="preserve">   </t>
    </r>
    <r>
      <rPr>
        <sz val="10"/>
        <color theme="1"/>
        <rFont val="Calibri"/>
        <family val="2"/>
        <scheme val="minor"/>
      </rPr>
      <t>What is the prevalence of corruption at national and local levels, based on available empirical evidence? What are the functioning institutions and process to stem corruption?</t>
    </r>
  </si>
  <si>
    <r>
      <t>-</t>
    </r>
    <r>
      <rPr>
        <sz val="7"/>
        <color theme="1"/>
        <rFont val="Times New Roman"/>
        <family val="1"/>
      </rPr>
      <t xml:space="preserve">   </t>
    </r>
    <r>
      <rPr>
        <sz val="10"/>
        <color theme="1"/>
        <rFont val="Calibri"/>
        <family val="2"/>
        <scheme val="minor"/>
      </rPr>
      <t>How has the current WFP assistance been affected by corruption of assistance?</t>
    </r>
  </si>
  <si>
    <r>
      <t>-</t>
    </r>
    <r>
      <rPr>
        <sz val="7"/>
        <color theme="1"/>
        <rFont val="Times New Roman"/>
        <family val="1"/>
      </rPr>
      <t xml:space="preserve">   </t>
    </r>
    <r>
      <rPr>
        <sz val="10"/>
        <color theme="1"/>
        <rFont val="Calibri"/>
        <family val="2"/>
        <scheme val="minor"/>
      </rPr>
      <t>How might the introduction of new transfers of cash, voucher or in-kind practices exacerbate the various forms of diversion of assistance, including corruption, illegal taxation, and/or fraud?</t>
    </r>
  </si>
  <si>
    <r>
      <t>-</t>
    </r>
    <r>
      <rPr>
        <sz val="7"/>
        <color theme="1"/>
        <rFont val="Times New Roman"/>
        <family val="1"/>
      </rPr>
      <t xml:space="preserve">   </t>
    </r>
    <r>
      <rPr>
        <sz val="10"/>
        <color theme="1"/>
        <rFont val="Calibri"/>
        <family val="2"/>
        <scheme val="minor"/>
      </rPr>
      <t>What are the mitigation and accountability measures available for WFP? If none, is WFP able to establish such measures and reliable systems?</t>
    </r>
  </si>
  <si>
    <t>Which transfer modality would be least likely at risk of diversion?</t>
  </si>
  <si>
    <r>
      <t>-</t>
    </r>
    <r>
      <rPr>
        <sz val="7"/>
        <color theme="1"/>
        <rFont val="Times New Roman"/>
        <family val="1"/>
      </rPr>
      <t xml:space="preserve">   </t>
    </r>
    <r>
      <rPr>
        <sz val="10"/>
        <color theme="1"/>
        <rFont val="Calibri"/>
        <family val="2"/>
        <scheme val="minor"/>
      </rPr>
      <t xml:space="preserve">Do authorities in the targeted populations manipulate humanitarian assistance – including food assistance (e.g. manipulation of geographic targeting, of specific beneficiary groups, appropriation of food allocation for political purposes)? If so, how? </t>
    </r>
  </si>
  <si>
    <r>
      <t>-</t>
    </r>
    <r>
      <rPr>
        <sz val="7"/>
        <color theme="1"/>
        <rFont val="Times New Roman"/>
        <family val="1"/>
      </rPr>
      <t xml:space="preserve">   </t>
    </r>
    <r>
      <rPr>
        <sz val="10"/>
        <color theme="1"/>
        <rFont val="Calibri"/>
        <family val="2"/>
        <scheme val="minor"/>
      </rPr>
      <t>Who are the groups negatively affected by such practices, and for what reasons?</t>
    </r>
  </si>
  <si>
    <r>
      <t>-</t>
    </r>
    <r>
      <rPr>
        <sz val="7"/>
        <color theme="1"/>
        <rFont val="Times New Roman"/>
        <family val="1"/>
      </rPr>
      <t xml:space="preserve">   </t>
    </r>
    <r>
      <rPr>
        <sz val="10"/>
        <color theme="1"/>
        <rFont val="Calibri"/>
        <family val="2"/>
        <scheme val="minor"/>
      </rPr>
      <t>How might the introduction of new transfers of cash, voucher or in-kind practices exacerbate the various forms of political manipulation?</t>
    </r>
  </si>
  <si>
    <r>
      <t>-</t>
    </r>
    <r>
      <rPr>
        <sz val="7"/>
        <color theme="1"/>
        <rFont val="Times New Roman"/>
        <family val="1"/>
      </rPr>
      <t xml:space="preserve">   </t>
    </r>
    <r>
      <rPr>
        <sz val="10"/>
        <color theme="1"/>
        <rFont val="Calibri"/>
        <family val="2"/>
        <scheme val="minor"/>
      </rPr>
      <t>Which transfer modality is least likely at risk to manipulation?</t>
    </r>
  </si>
  <si>
    <t>What accountability measures are available to WFP? If none, is WFP in a position to establish reliable accountability systems?</t>
  </si>
  <si>
    <t>EMERGENCY</t>
  </si>
  <si>
    <t>Q</t>
  </si>
  <si>
    <t>COUNTRY</t>
  </si>
  <si>
    <t>Click HERE to select Country</t>
  </si>
  <si>
    <t>NAME OF SERVICE PROVIDER</t>
  </si>
  <si>
    <t>Insert name here</t>
  </si>
  <si>
    <t>SECTION 1: CORPORATE PROFILE</t>
  </si>
  <si>
    <t xml:space="preserve">The focus here should be on the overall profile and strategy of the company. Ideally, the strategy should have a fit with WFP’s objectives and operational requirements. </t>
  </si>
  <si>
    <t>Key Question</t>
  </si>
  <si>
    <t>Max. Points</t>
  </si>
  <si>
    <t>Final score</t>
  </si>
  <si>
    <t>Comments and guidance</t>
  </si>
  <si>
    <t>Click HERE to select</t>
  </si>
  <si>
    <t>Does the Service Provider (SP) have the necessary licences to offer the services required by WFP?</t>
  </si>
  <si>
    <t xml:space="preserve">If FSP, does it have a full banking licence from the licencing authority and does such licence permit the FSP to carry out an operation such as CBT? </t>
  </si>
  <si>
    <t>Yes, sufficient.</t>
  </si>
  <si>
    <t>Not sufficient.</t>
  </si>
  <si>
    <t>If FSP, does the FSP belong to an inter-bank circuit such as MasterCard,  Visa or the local inter-bank circuit?</t>
  </si>
  <si>
    <t>Assess whether the FSP is part of an international circuit such as MasterCard or Visa or a local national circuit?</t>
  </si>
  <si>
    <t>YES</t>
  </si>
  <si>
    <t>NO</t>
  </si>
  <si>
    <t>No information available</t>
  </si>
  <si>
    <t>Has the Service Provider been recently used by other UN agencies, NGOs or embassies in a related or similar context?</t>
  </si>
  <si>
    <t>Is there any specific experience working with UN or other development partners in the country</t>
  </si>
  <si>
    <t>If FSP, does the FSP have anti-money laundering policies and controls in place?</t>
  </si>
  <si>
    <t>What policies and procedures does the FSP have in place for Anti Money Laundering and they in-line with international practice?</t>
  </si>
  <si>
    <t>General customer references on similar/related projects in place?</t>
  </si>
  <si>
    <t>Find out if the company has / is already assisting in similar projects on cash &amp; vouchers. Does it have references?</t>
  </si>
  <si>
    <t>Sub-total</t>
  </si>
  <si>
    <t>SECTION 2: OPERATIONAL STRENGTHS</t>
  </si>
  <si>
    <t>This section is focused on getting an understanding of the capability of the FSP to support the implementation of WFP CBT modalities and delivery mechanisms.</t>
  </si>
  <si>
    <t>Security of Authentication</t>
  </si>
  <si>
    <t>Two-factor authentication is a security process in which the user provides two means of identification from separate categories of credentials; one is typically a physical token, such as a card, and the other is typically something memorized, such as a security code (electronic factor). Single-factor authentication is based on only one category of identifying credential.</t>
  </si>
  <si>
    <t>One factor  authentication - physical</t>
  </si>
  <si>
    <t>One factor authentication - electronic</t>
  </si>
  <si>
    <t>Two factor authentication</t>
  </si>
  <si>
    <t>Instructions for transfer of funds</t>
  </si>
  <si>
    <t>What is the practice for sending instructions for funds transfer to be made by the SP that WFP should follow:
1. Manual instructions / 2. Electronic instructions / 3. Electronic instructions,  regulated Financial Service Provider by Central Bank.</t>
  </si>
  <si>
    <t xml:space="preserve">Manual instructions </t>
  </si>
  <si>
    <t>Electronic instructions</t>
  </si>
  <si>
    <t>Electronic instructions, prudentially regulated FSP</t>
  </si>
  <si>
    <t>Beneficiary documentation requirements</t>
  </si>
  <si>
    <t>Which types and number of documentation is required for beneficiaries to register / Open a bank account? Select one or more if required.</t>
  </si>
  <si>
    <t xml:space="preserve">KYC Flexibility </t>
  </si>
  <si>
    <t>Is SP flexible to accept identification cards issued by UN agencies, such as Beneficiary Card, Biometric Data in certain critical situations.</t>
  </si>
  <si>
    <t>Liquidity</t>
  </si>
  <si>
    <t xml:space="preserve">Assess FSP's ability to secure sufficient liquidity to serve the operation </t>
  </si>
  <si>
    <t>Payment modalities in place</t>
  </si>
  <si>
    <t>Try to find out which type of payment modalities (in terms of WFP modalities) are in place.
Cash account / Immediate Cash / Paper Voucher / Electronic Voucher. The more options available the better.</t>
  </si>
  <si>
    <t>Delivery mechanisms in place</t>
  </si>
  <si>
    <t>What are the delivery mechanisms in place and readily available? Agent/Counter collection / Bank card / Mobile phone / Paper voucher / Electronic voucher</t>
  </si>
  <si>
    <t>Interoperability of system within a country's financial sector</t>
  </si>
  <si>
    <t>Can beneficiaries withdraw cash at other FSP’s ATM’s / other agents? Can beneficiaries use different PoS devices or only a specific type?</t>
  </si>
  <si>
    <t>Multi-Wallet Option</t>
  </si>
  <si>
    <t>Possibility to have multiple wallets on the same card / voucher to be used by different UN Agencies</t>
  </si>
  <si>
    <t>Customer Service</t>
  </si>
  <si>
    <t>What mechanism are there in place to ensure beneficiaries complaints are addressed (e.g. Call Centre)</t>
  </si>
  <si>
    <t>Sub-total:</t>
  </si>
  <si>
    <t>Approx.: 10</t>
  </si>
  <si>
    <t>Approx.: 25</t>
  </si>
  <si>
    <t>SECTION 3: GEOGRAPHICAL COVERAGE</t>
  </si>
  <si>
    <t>Approx.: 50</t>
  </si>
  <si>
    <t>Approx.: 75</t>
  </si>
  <si>
    <t>Approx.: 100</t>
  </si>
  <si>
    <t>Overall distribution network</t>
  </si>
  <si>
    <t>Find out the extent and the size of the overall distribution network / coverage of the FSP in the relevant / WFP targeted areas.
Is the coverage extensive or only urban concentrated? Does it reach areas where most of the beneficiaries reside?</t>
  </si>
  <si>
    <t>Poor</t>
  </si>
  <si>
    <t>Approx.:  120</t>
  </si>
  <si>
    <t>Reasonable</t>
  </si>
  <si>
    <t>Approx.: 150</t>
  </si>
  <si>
    <t>Good</t>
  </si>
  <si>
    <t>Approx.: 200</t>
  </si>
  <si>
    <t>Excellent</t>
  </si>
  <si>
    <t>Approx:250</t>
  </si>
  <si>
    <t>More than 250</t>
  </si>
  <si>
    <t>Countries with local entities relevant to WFP</t>
  </si>
  <si>
    <t>Try to find out in how many countries the bank has operations that are relevant to WFP.
Are we able to cooperate with them in more than a single country, perhaps through a regional solution?</t>
  </si>
  <si>
    <t>Only 1</t>
  </si>
  <si>
    <t>Between 2 and 5</t>
  </si>
  <si>
    <t>More than 5</t>
  </si>
  <si>
    <t>Number of collection points or POS terminals required by WFP in the affected areas</t>
  </si>
  <si>
    <t>n/a</t>
  </si>
  <si>
    <t>How many collection points (bank branches, mobile money agents, ATMs etc.) or POS terminals are required by WFP in the affected areas?</t>
  </si>
  <si>
    <t>Number of collection points or POS terminals available as a percentage of the total number required by WFP.</t>
  </si>
  <si>
    <t>How many collection points (bank branches, mobile money agents, ATMs etc.) or POS terminals are available to that particular FSP as a percentage of the total required by WFP above.</t>
  </si>
  <si>
    <t>Below 20%</t>
  </si>
  <si>
    <t>Between 20% and 40%</t>
  </si>
  <si>
    <t>Between 40% and 60%</t>
  </si>
  <si>
    <t>Between 60% and 80%</t>
  </si>
  <si>
    <t>Above 80%</t>
  </si>
  <si>
    <t>TOTAL</t>
  </si>
  <si>
    <t>SUM SC</t>
  </si>
  <si>
    <t xml:space="preserve"> FINAL SCORE (as a percentage):</t>
  </si>
  <si>
    <t>TOT</t>
  </si>
  <si>
    <t xml:space="preserve">To a great extent, the service provider meets the programme requirements in terms of technical capacity to deliver CBT. Complimented by the Financial Strength Assessment (MiFA-FSA) and other information as asked for in the MiFA Narrative Report Template an overall decision to contract can be made. As a general rule where a competitive procurement process is being followed the service provider with the highest  overall weighted score should be selected. The weighted overall score is given below. In all cases, where feasible, the risk mitigation and control measures given in the MiFA -FSA tab should be followed as given.  </t>
  </si>
  <si>
    <t>COMMENTS ON THE RESPONSES TO THE QUESTIONNAIRE ABOVE</t>
  </si>
  <si>
    <t xml:space="preserve">To a limited extent, the service provider meets the programme requirements in terms of technical capacity to deliver. Where no alternative service provider with superior capacity exists parnership with a Corporating Partner (s) should be considered and/or other measures that can augument the service provider's capacity. Complimented by the Financial Strength Assessment, MiFA-FSA, and other information as asked for in the MiFA Narrative Report Template an overall decision to contract can be made. As a general rule where a competitive procurement process is being followed the service provider with the highest  overall weighted score should be selected. The weighted overall score is given below. Where applicable (see section in MiFA - FSA tab titled General Commentary) the risk mitigation and control measures given in the MiFA -FSA should be followed as given.  </t>
  </si>
  <si>
    <t>The capacity of the service provider appears insufficient to support the requirements of the programme at hand. Where no alternative service provider exists, a partnership with a Co-operating Partner (s) or direct support by WFP to augument the service provider's capacity should be considered. Risk mitigation and control measures put in place should follow recommendations coming from the Financial Strength Assessment, i.e. MiFA - FSA ALL Service Providers tab. An overall score weighting results from the two tabs is given below and in general the service provider with the highest overall score should be selected. Other information such as is asked for in the MiFA Narrative Report should also be factored into the overall decision to contract.</t>
  </si>
  <si>
    <t>Sufficient</t>
  </si>
  <si>
    <t>OVERALL SCORE</t>
  </si>
  <si>
    <t>OVERALL RATING</t>
  </si>
  <si>
    <t>Insufficient</t>
  </si>
  <si>
    <t>WEIGHTED MiFA EMERGENCY AND MiFA-FSA SCORE (%)</t>
  </si>
  <si>
    <t xml:space="preserve">MiFA-FSA Score  </t>
  </si>
  <si>
    <t>EM Final Score</t>
  </si>
  <si>
    <t>Weighted Overall</t>
  </si>
  <si>
    <r>
      <t xml:space="preserve">An </t>
    </r>
    <r>
      <rPr>
        <u/>
        <sz val="11"/>
        <color theme="0"/>
        <rFont val="Calibri"/>
        <family val="2"/>
        <scheme val="minor"/>
      </rPr>
      <t>Insufficient</t>
    </r>
    <r>
      <rPr>
        <sz val="11"/>
        <color theme="0"/>
        <rFont val="Calibri"/>
        <family val="2"/>
        <scheme val="minor"/>
      </rPr>
      <t xml:space="preserve"> overall rating in general mean that the service provider does not meet WFP's requirements for a CBT operaton and alternative service providers should be sought. Where this is not feasible consider augumenting the capacity of the service provider by a partnership with a CP(s) or offering some other direct capacity building support to the service provider. In all cases, the recommendations emanating from the two assessments should be followed as presented in the separate recommendation sections of the two assessments regardless of the overall rating given here.</t>
    </r>
  </si>
  <si>
    <r>
      <t xml:space="preserve">A </t>
    </r>
    <r>
      <rPr>
        <u/>
        <sz val="11"/>
        <color theme="0"/>
        <rFont val="Calibri"/>
        <family val="2"/>
        <scheme val="minor"/>
      </rPr>
      <t>Sufficient</t>
    </r>
    <r>
      <rPr>
        <sz val="11"/>
        <color theme="0"/>
        <rFont val="Calibri"/>
        <family val="2"/>
        <scheme val="minor"/>
      </rPr>
      <t xml:space="preserve"> overall rating in general point to a service provider who can competitvely be considered for awarding a contract for a CBT operation. Recommendations on risk mitigation and control measures should nonetheless be followed as given in the associated sections of the MiFA - FSA All Service Providers tab. The overall decision to award a contract should take into consideration results from this tab, the MiFA-FSA tab as well as other information as is asked for in the MiFA Narrative Report. In general the service provider with the highest overall score should be selected.</t>
    </r>
  </si>
  <si>
    <t xml:space="preserve">MICRO RETAILER ASSESSMENT - SHOP VISIT TEMPLATE                                       </t>
  </si>
  <si>
    <t>* If this MRA is to be used for retailer contracting, an EOI (public announcement) must precede the shop visits. An RFI (see first Excel sheet) can precede shop visits in the event of many retailers, for a first elimination round; or it can be merged with the shop visit template, if all retailers can be visited .</t>
  </si>
  <si>
    <t>(for RFI template see first sheet)</t>
  </si>
  <si>
    <t>Section 1: General information</t>
  </si>
  <si>
    <t>Remarks</t>
  </si>
  <si>
    <t>Date:</t>
  </si>
  <si>
    <t>State/Province</t>
  </si>
  <si>
    <t>Locality/village</t>
  </si>
  <si>
    <t>Market Name:</t>
  </si>
  <si>
    <t>Shop owner name</t>
  </si>
  <si>
    <t>Shop owner ID</t>
  </si>
  <si>
    <t>Company name (Legal Entity)</t>
  </si>
  <si>
    <t xml:space="preserve"> </t>
  </si>
  <si>
    <t>VENDOR NAME for WINGS</t>
  </si>
  <si>
    <t xml:space="preserve">Shop Address /   Trader Code:                                                                                                                                                                                                       </t>
  </si>
  <si>
    <t>Allocate systematic code in case of unclear / aabsent street number, in order to link shop to this form</t>
  </si>
  <si>
    <t xml:space="preserve">GPS </t>
  </si>
  <si>
    <t>If not taken by mobile device automatically and if allowed</t>
  </si>
  <si>
    <t>Access to shop</t>
  </si>
  <si>
    <t>All season</t>
  </si>
  <si>
    <t>Dry season only</t>
  </si>
  <si>
    <t>Obstruction</t>
  </si>
  <si>
    <t>Buses/trucks observed</t>
  </si>
  <si>
    <t>pick-ups observed</t>
  </si>
  <si>
    <r>
      <t>INTRODUCTION TO THE QUESTIONNAIRE
WFP is undertaking a market assessment for possible future interventions in which WFP provides assistance to beneficiaries by making use of local markets.  (Explain WFP mandate and voucher modality if necessary).  This exercise is done with the agreement of local authorities. 
We would like to ask you a few questions to obtain a better understanding of  the capacity of merchants and how markets work here.  Would you be willing to answer a few questions? 
The information is used for internal purposes only (will not be disseminated). (</t>
    </r>
    <r>
      <rPr>
        <i/>
        <sz val="10"/>
        <rFont val="Cambria"/>
        <family val="1"/>
        <scheme val="major"/>
      </rPr>
      <t>If no intention to contract at this stage, mention this)</t>
    </r>
    <r>
      <rPr>
        <sz val="10"/>
        <rFont val="Cambria"/>
        <family val="1"/>
        <scheme val="major"/>
      </rPr>
      <t xml:space="preserve">
Thank you.     </t>
    </r>
    <r>
      <rPr>
        <b/>
        <sz val="10"/>
        <rFont val="Cambria"/>
        <family val="1"/>
        <scheme val="major"/>
      </rPr>
      <t xml:space="preserve">                                                                                                                                                                                                                                                                                                                                                                                                                                         </t>
    </r>
    <r>
      <rPr>
        <sz val="10"/>
        <rFont val="Cambria"/>
        <family val="1"/>
        <scheme val="major"/>
      </rPr>
      <t xml:space="preserve">
</t>
    </r>
  </si>
  <si>
    <t xml:space="preserve">If this exercise is done in follow up of </t>
  </si>
  <si>
    <t>EOI and RFI, mention that</t>
  </si>
  <si>
    <t>Section 2: Characteristics of the trader</t>
  </si>
  <si>
    <t xml:space="preserve">Type of commodities traded (observe):  </t>
  </si>
  <si>
    <t>Food commodities</t>
  </si>
  <si>
    <t>Non food items</t>
  </si>
  <si>
    <t xml:space="preserve">Nature of your business (tick boxes that apply): </t>
  </si>
  <si>
    <t>Importer</t>
  </si>
  <si>
    <t xml:space="preserve">Wholesaler </t>
  </si>
  <si>
    <t>Trader</t>
  </si>
  <si>
    <t xml:space="preserve">Producer </t>
  </si>
  <si>
    <t xml:space="preserve">Distributor: buys  products from manufacturer/producers, warehouses them at scale, then resells and distributes them to wholesalers and retailers through multiple channels).   . </t>
  </si>
  <si>
    <t>Trader: has no shop:buys from wholesalers and sells to retailers</t>
  </si>
  <si>
    <t>Distributor</t>
  </si>
  <si>
    <t>Retailer</t>
  </si>
  <si>
    <t>Supermarket chain</t>
  </si>
  <si>
    <t>Other (specify) __________________________________________</t>
  </si>
  <si>
    <t xml:space="preserve">Who is your main customer (tick one box): </t>
  </si>
  <si>
    <t>Consumers</t>
  </si>
  <si>
    <t>Retailers</t>
  </si>
  <si>
    <t>Wholesalers</t>
  </si>
  <si>
    <t xml:space="preserve">Approx. number of clients per day: </t>
  </si>
  <si>
    <t>Less than 20</t>
  </si>
  <si>
    <t>20 - 50</t>
  </si>
  <si>
    <t>More than 50</t>
  </si>
  <si>
    <t>Where do your customers come from:</t>
  </si>
  <si>
    <t>From this village only</t>
  </si>
  <si>
    <t>From this village and other villages in this district, i.e._______________________________________________</t>
  </si>
  <si>
    <t>From this district and other districts, i.e. ___________________________________________________________</t>
  </si>
  <si>
    <t>Majority of customers traveling time</t>
  </si>
  <si>
    <t>Hours</t>
  </si>
  <si>
    <t>Maximum customer traveling time</t>
  </si>
  <si>
    <t>Hours, coming from________________________________________________________________________________</t>
  </si>
  <si>
    <t>Number of paid employees (this shop):</t>
  </si>
  <si>
    <t>Observe. If you do not see any, ask where they are</t>
  </si>
  <si>
    <t xml:space="preserve">How many shops where you sell food items do you have: </t>
  </si>
  <si>
    <t>In what year did you establish your business/shop?</t>
  </si>
  <si>
    <t>Adjust time to context</t>
  </si>
  <si>
    <t>Do you have a valid food trading license/are you legally registered in order to operate:</t>
  </si>
  <si>
    <t>Yes</t>
  </si>
  <si>
    <t>No</t>
  </si>
  <si>
    <t xml:space="preserve">Ask to see license. </t>
  </si>
  <si>
    <r>
      <rPr>
        <b/>
        <i/>
        <sz val="10"/>
        <rFont val="Cambria"/>
        <family val="1"/>
        <scheme val="major"/>
      </rPr>
      <t>If necessary for direct contracting,</t>
    </r>
    <r>
      <rPr>
        <sz val="10"/>
        <rFont val="Cambria"/>
        <family val="1"/>
        <scheme val="major"/>
      </rPr>
      <t xml:space="preserve"> write down license/registration number and expiry date:</t>
    </r>
  </si>
  <si>
    <t>__________________________________________________________________________________________________________________________________________________________</t>
  </si>
  <si>
    <t>If not, are you able &amp; willing  to obtain a trading license of you are selected for this programme?</t>
  </si>
  <si>
    <t xml:space="preserve">Record keeping system for items sold (observe): </t>
  </si>
  <si>
    <t>Yes : POS terminal / manual / ______________________</t>
  </si>
  <si>
    <t>Indicates organization/literacy</t>
  </si>
  <si>
    <t>Daily itemised sales by customer available</t>
  </si>
  <si>
    <t xml:space="preserve">Issues receipts for the purchase of goods: </t>
  </si>
  <si>
    <t>Yes (Seen)</t>
  </si>
  <si>
    <t>Shop structure:</t>
  </si>
  <si>
    <t>Permanent</t>
  </si>
  <si>
    <t>Semi-permanent</t>
  </si>
  <si>
    <t>Open air (mobile)</t>
  </si>
  <si>
    <t>(Semi-permanent = thatch / mud in some</t>
  </si>
  <si>
    <t>contexts, wood/iron in others. Specify)</t>
  </si>
  <si>
    <t>Shop selling space</t>
  </si>
  <si>
    <t xml:space="preserve"> m2</t>
  </si>
  <si>
    <t xml:space="preserve">3.2. Shop storage space </t>
  </si>
  <si>
    <t>Observe</t>
  </si>
  <si>
    <t>Do you have additional storage facilities?</t>
  </si>
  <si>
    <t xml:space="preserve">Yes, for approx _______________ MT </t>
  </si>
  <si>
    <t>Observe if possible</t>
  </si>
  <si>
    <t>Storage condition:</t>
  </si>
  <si>
    <t>Very good</t>
  </si>
  <si>
    <t>Mediocre</t>
  </si>
  <si>
    <t>Very poor</t>
  </si>
  <si>
    <t>Observe (ventilation, stacking, cleanliness, deterioration of packaging/ food etc)</t>
  </si>
  <si>
    <t>Shop condition:</t>
  </si>
  <si>
    <t>Section 3: Volumes and flows</t>
  </si>
  <si>
    <t>What percentage of the commodities sold in the shop are purchased from farmers in the area: __________ %</t>
  </si>
  <si>
    <t>What percentage of the commodities sold in the shop is purchased from traders (calculated): ___________ %</t>
  </si>
  <si>
    <t>What percentage of commodities are imported products: ___________ %</t>
  </si>
  <si>
    <t>What percentage of commodities is locally produced (calculated): ______________ %</t>
  </si>
  <si>
    <t xml:space="preserve">Approx. nr of SKUs in shop: </t>
  </si>
  <si>
    <t>Less than 50</t>
  </si>
  <si>
    <t>50 - 500</t>
  </si>
  <si>
    <t>&gt; 500</t>
  </si>
  <si>
    <t>Which food  categories are on sale:</t>
  </si>
  <si>
    <t>Cereals</t>
  </si>
  <si>
    <t>Piulses</t>
  </si>
  <si>
    <t>Fruits &amp; vegetables</t>
  </si>
  <si>
    <t>Dairy products</t>
  </si>
  <si>
    <t>Meat</t>
  </si>
  <si>
    <t>Canned products</t>
  </si>
  <si>
    <t>Who are your main suppliers, for the top 3 commodities (define which are of most importance):</t>
  </si>
  <si>
    <t xml:space="preserve">Commodity </t>
  </si>
  <si>
    <t>Supplier Name</t>
  </si>
  <si>
    <t>Supplier Location</t>
  </si>
  <si>
    <t>_______________________________________________________________________________________________________________________________________________________</t>
  </si>
  <si>
    <t xml:space="preserve">Indicate current food stocks and main source of supply, for the top 3-6 food items sold (add to list if necessary). </t>
  </si>
  <si>
    <t>In the event the source changes in the lean season, indicate second origin</t>
  </si>
  <si>
    <t>Item (adjust to context):</t>
  </si>
  <si>
    <t>Current stocks</t>
  </si>
  <si>
    <t xml:space="preserve">Unit </t>
  </si>
  <si>
    <t>Nr of weeks to sell stock</t>
  </si>
  <si>
    <t>Origin(s)</t>
  </si>
  <si>
    <t>bag                kg</t>
  </si>
  <si>
    <t xml:space="preserve">                 litres</t>
  </si>
  <si>
    <t xml:space="preserve">Top 3-5 non-food items sold: </t>
  </si>
  <si>
    <t>_________________________________________________________________</t>
  </si>
  <si>
    <t>(if required for other agencies)</t>
  </si>
  <si>
    <t xml:space="preserve">Which are the most problematic food commodities in terms supply (production delays, long lead time, customs/import restrictions etc.)? </t>
  </si>
  <si>
    <t>_______________________________________________________________________________________________________________________________________________</t>
  </si>
  <si>
    <t>Normally, how many customers do you serve per day?</t>
  </si>
  <si>
    <t>Less than 20 customers</t>
  </si>
  <si>
    <t>21 – 50 customers</t>
  </si>
  <si>
    <t>51 – 100 customers</t>
  </si>
  <si>
    <t>More than 100 customers</t>
  </si>
  <si>
    <t>Assume that demand from your (existing or new) customers increased suddenly by 25% would you be able to deliver, and how quickly?</t>
  </si>
  <si>
    <t>Adjust % to reflect estimated requirements</t>
  </si>
  <si>
    <t>(adjust % to context)</t>
  </si>
  <si>
    <t>Yes, within …. Weeks</t>
  </si>
  <si>
    <t>Would you be able to do this on credit? (wait for payment for 3-4 weeks)</t>
  </si>
  <si>
    <t>What are your three most important constrains at the moment? List in order of priority (1,2,3)</t>
  </si>
  <si>
    <t>(Do NOT mention the below options to the merchant. Let him/her state the reason without influencing the reply).</t>
  </si>
  <si>
    <t>Lack of capital/credit</t>
  </si>
  <si>
    <t>Insecurity</t>
  </si>
  <si>
    <t>Payment delays</t>
  </si>
  <si>
    <t>Cash flow</t>
  </si>
  <si>
    <t>Transport cost</t>
  </si>
  <si>
    <t>Low demand</t>
  </si>
  <si>
    <t>Inflation</t>
  </si>
  <si>
    <t>Gov't regulations</t>
  </si>
  <si>
    <t>Other (specify)________________________</t>
  </si>
  <si>
    <t>Unreliable supply/scarcity</t>
  </si>
  <si>
    <t>Access / infrastructure</t>
  </si>
  <si>
    <t xml:space="preserve">Does the shop have power e.g. generator? </t>
  </si>
  <si>
    <t>Freezers/fridge in use?</t>
  </si>
  <si>
    <t>Weighing scale in use:</t>
  </si>
  <si>
    <t>Does your shop comply with the local authority's standards of food quality requirements?</t>
  </si>
  <si>
    <t>Do not know</t>
  </si>
  <si>
    <t>Examine the expiry dates on a sampling basis</t>
  </si>
  <si>
    <t>Section 4: PRICING</t>
  </si>
  <si>
    <t xml:space="preserve">Are prices displayed? </t>
  </si>
  <si>
    <t>Currency: ___________</t>
  </si>
  <si>
    <t>Note down selling prices and current trend (going up/down/stable). If possible, indicate percentage change</t>
  </si>
  <si>
    <t>Item (adjust as per context)</t>
  </si>
  <si>
    <t>Sales price / unit weight</t>
  </si>
  <si>
    <t>Trend</t>
  </si>
  <si>
    <t>Item</t>
  </si>
  <si>
    <t>Record prices and trend</t>
  </si>
  <si>
    <t>Sorghum</t>
  </si>
  <si>
    <t>up</t>
  </si>
  <si>
    <t>Nonfood for multi-agency purposes</t>
  </si>
  <si>
    <t>down</t>
  </si>
  <si>
    <t>Millet</t>
  </si>
  <si>
    <t>=</t>
  </si>
  <si>
    <t>Beans</t>
  </si>
  <si>
    <t>Groundnut Oil</t>
  </si>
  <si>
    <t xml:space="preserve">Do prices follow demand or are they fixed (by the government or by a wholesaler for example): </t>
  </si>
  <si>
    <t>Prices are fixed by the government</t>
  </si>
  <si>
    <t>Prices are fixed by the wholesalers in the market</t>
  </si>
  <si>
    <t>Prices are fixed by the wholesalers outside the market</t>
  </si>
  <si>
    <t>Prices are fixed by one wholesaler in the market</t>
  </si>
  <si>
    <t>Traders together fix a range or a minimum price</t>
  </si>
  <si>
    <t>Each trader determines his own prices</t>
  </si>
  <si>
    <t>Prices are fixed by traders' association/union</t>
  </si>
  <si>
    <t>Prices are the same as another market</t>
  </si>
  <si>
    <t>Other (specify) _______________________________________________________________________________________________________________</t>
  </si>
  <si>
    <t>Main reasons for price fluctuations:</t>
  </si>
  <si>
    <t>(Do NOT mention the below options to the merchant.).</t>
  </si>
  <si>
    <t>Lean season or bad harvest</t>
  </si>
  <si>
    <t>Good harvest</t>
  </si>
  <si>
    <t>More imports / inflows from surplus zones</t>
  </si>
  <si>
    <t>Less imports / inflows from surplus zones</t>
  </si>
  <si>
    <t>More exports / outflows</t>
  </si>
  <si>
    <t>Less exports / outflows</t>
  </si>
  <si>
    <t>More food assistance</t>
  </si>
  <si>
    <t>Less food assistance</t>
  </si>
  <si>
    <t>Other (specify) _____________________________</t>
  </si>
  <si>
    <t xml:space="preserve">Section 7: TRANSPORTATION </t>
  </si>
  <si>
    <t>Do you have your own transport for resupply</t>
  </si>
  <si>
    <t>b</t>
  </si>
  <si>
    <t>What is the transport cost from source to your location?</t>
  </si>
  <si>
    <t>From:</t>
  </si>
  <si>
    <t xml:space="preserve">To: </t>
  </si>
  <si>
    <t>Cost/MT:</t>
  </si>
  <si>
    <t>When you resupply, do you buy on DAP or FCA terms:</t>
  </si>
  <si>
    <t>Delivered At Place (supplier organises transport)</t>
  </si>
  <si>
    <t>In general what are the transportation constraints that you are are facing?  (let the merchant reply without influencing him/her with below options)</t>
  </si>
  <si>
    <t>Free Carrier (trader organises transport)</t>
  </si>
  <si>
    <t>Cost</t>
  </si>
  <si>
    <t>Capacity (insufficient transport)</t>
  </si>
  <si>
    <t>Security</t>
  </si>
  <si>
    <t>Fuel shortage</t>
  </si>
  <si>
    <t>Monopoly</t>
  </si>
  <si>
    <t>Other (specify) :_________________________________________________________________________________________________________________________________</t>
  </si>
  <si>
    <t>Section 8: PAYMENT &amp; TRACEABILITY</t>
  </si>
  <si>
    <t>Do you have access to credit:</t>
  </si>
  <si>
    <t>Yes, bank loan</t>
  </si>
  <si>
    <t>Yes, trader's loan</t>
  </si>
  <si>
    <t xml:space="preserve">Do you have a mobile phone? </t>
  </si>
  <si>
    <t>If "Yes": with which mobile company?</t>
  </si>
  <si>
    <t>_____________________________________________________________________________________</t>
  </si>
  <si>
    <t>How reliable is the mobile network here?</t>
  </si>
  <si>
    <t>Very reliable (on all the time)</t>
  </si>
  <si>
    <t>Sometimes off (once per month)</t>
  </si>
  <si>
    <t>Often off (every week)</t>
  </si>
  <si>
    <t>Very unreliable (off most days)</t>
  </si>
  <si>
    <t>Phone number (mobile or landline i.e. how can we reach you): ______________________________________________________________________________________</t>
  </si>
  <si>
    <t xml:space="preserve">Email:    ______________________________________________________________________________________         </t>
  </si>
  <si>
    <t>If you were to participate in the project, are you willing to provide itemised sales data?</t>
  </si>
  <si>
    <t>Are you willing to allow WFP staff to visit your shop for monitoring purposes?</t>
  </si>
  <si>
    <t xml:space="preserve">Are you in a position to supply and wait for payment for 30 days from the day you send us your invoice? (adjust nr of days to fit CO reality)
</t>
  </si>
  <si>
    <t>__________________________________________________________________________________________________________________________________________________</t>
  </si>
  <si>
    <t xml:space="preserve">Internet available: </t>
  </si>
  <si>
    <t>Do you have a bank account?</t>
  </si>
  <si>
    <t>If "No", are you willing to open a bank account?</t>
  </si>
  <si>
    <t>OPTIONAL</t>
  </si>
  <si>
    <r>
      <rPr>
        <b/>
        <i/>
        <sz val="10"/>
        <rFont val="Cambria"/>
        <family val="1"/>
        <scheme val="major"/>
      </rPr>
      <t>If "Yes" and if necessary for direct contracting</t>
    </r>
    <r>
      <rPr>
        <sz val="10"/>
        <rFont val="Cambria"/>
        <family val="1"/>
        <scheme val="major"/>
      </rPr>
      <t>: please specify the bank branch, account holder name and account number:</t>
    </r>
  </si>
  <si>
    <t>BANK ACCOUNT NAME MUST BE</t>
  </si>
  <si>
    <t>SAME AS VENDOR NAME (see 1.7)</t>
  </si>
  <si>
    <t xml:space="preserve">         </t>
  </si>
  <si>
    <t>____________________________________________________________________________________________________________________________________________________</t>
  </si>
  <si>
    <r>
      <t xml:space="preserve">If necessary for direct contracting:  </t>
    </r>
    <r>
      <rPr>
        <sz val="10"/>
        <rFont val="Cambria"/>
        <family val="1"/>
        <scheme val="major"/>
      </rPr>
      <t xml:space="preserve">ensure owner ID number iand trader registration nr are  noted in top section. </t>
    </r>
  </si>
  <si>
    <r>
      <rPr>
        <b/>
        <i/>
        <sz val="10"/>
        <rFont val="Cambria"/>
        <family val="1"/>
        <scheme val="major"/>
      </rPr>
      <t>If mobile money is considered</t>
    </r>
    <r>
      <rPr>
        <sz val="10"/>
        <rFont val="Cambria"/>
        <family val="1"/>
        <scheme val="major"/>
      </rPr>
      <t>: Do you have a mobile money account:</t>
    </r>
  </si>
  <si>
    <t>If yes, number:</t>
  </si>
  <si>
    <t>__________________________________________________________________________________________</t>
  </si>
  <si>
    <r>
      <t xml:space="preserve">If no, </t>
    </r>
    <r>
      <rPr>
        <sz val="10"/>
        <rFont val="Cambria"/>
        <family val="1"/>
        <scheme val="major"/>
      </rPr>
      <t>would you accept payment through mobile money?</t>
    </r>
  </si>
  <si>
    <r>
      <rPr>
        <b/>
        <i/>
        <sz val="10"/>
        <rFont val="Cambria"/>
        <family val="1"/>
        <scheme val="major"/>
      </rPr>
      <t>If cash out is considered</t>
    </r>
    <r>
      <rPr>
        <sz val="10"/>
        <rFont val="Cambria"/>
        <family val="1"/>
        <scheme val="major"/>
      </rPr>
      <t xml:space="preserve">: If you were to participate in this cash project, beneficiaries would come to buy items in your shop and would also have to right to </t>
    </r>
  </si>
  <si>
    <t>May require additional explanation</t>
  </si>
  <si>
    <t>cash in a percentage of their entitlement. Would you be able to provide a small % of cash to beneficiaries (mention example amount for an</t>
  </si>
  <si>
    <t>Also possible for e-voucher / prepaid</t>
  </si>
  <si>
    <t xml:space="preserve">example nr of beneficiaries/week), as a mobile money service, for which you would be paid immediately by the mobile network operator? </t>
  </si>
  <si>
    <t>card</t>
  </si>
  <si>
    <t>_____________________________________________________________________________________________________________________________________________________________</t>
  </si>
  <si>
    <r>
      <rPr>
        <b/>
        <i/>
        <sz val="10"/>
        <rFont val="Cambria"/>
        <family val="1"/>
        <scheme val="major"/>
      </rPr>
      <t>If voucher is considered</t>
    </r>
    <r>
      <rPr>
        <sz val="10"/>
        <rFont val="Cambria"/>
        <family val="1"/>
        <scheme val="major"/>
      </rPr>
      <t>: explain paper voucher or closed loop e-voucher and ask if retailer/wholesaler would accept payment through these means</t>
    </r>
  </si>
  <si>
    <t>___________________________________________________________________________________________________________________________________________________________</t>
  </si>
  <si>
    <r>
      <rPr>
        <b/>
        <i/>
        <sz val="10"/>
        <rFont val="Cambria"/>
        <family val="1"/>
        <scheme val="major"/>
      </rPr>
      <t>If more capacity is needed</t>
    </r>
    <r>
      <rPr>
        <sz val="10"/>
        <rFont val="Cambria"/>
        <family val="1"/>
        <scheme val="major"/>
      </rPr>
      <t xml:space="preserve">:  the beneficiaries (mention approx number) in [Location ] were given purchasing power, </t>
    </r>
  </si>
  <si>
    <t>would you open a shop /sell goods in [Location] on market days:</t>
  </si>
  <si>
    <t>Thank you very much. May we take a picture of your shop?</t>
  </si>
  <si>
    <t>Comments by the Interviewer:</t>
  </si>
  <si>
    <t>Name of the interviewer:</t>
  </si>
  <si>
    <t>______________________________________________________</t>
  </si>
  <si>
    <t>Sign:</t>
  </si>
  <si>
    <t xml:space="preserve">Date: </t>
  </si>
  <si>
    <t>WFP OFFICIAL USE ONLY: RECOMMENDATION BASED ON SHOP VISIT:</t>
  </si>
  <si>
    <t>SHORTLIST</t>
  </si>
  <si>
    <t>DO NOT SHORTLIST</t>
  </si>
  <si>
    <t>NAME:</t>
  </si>
  <si>
    <t>FUNCTION:</t>
  </si>
  <si>
    <t>SIGN:</t>
  </si>
  <si>
    <t>DATE:</t>
  </si>
  <si>
    <t xml:space="preserve">What food items are most preferable to beneficiaries? </t>
  </si>
  <si>
    <t>MARKET ASSESSMENT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</si>
</sst>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86"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1"/>
      <name val="Calibri"/>
      <family val="2"/>
      <scheme val="minor"/>
    </font>
    <font>
      <b/>
      <sz val="18"/>
      <name val="Calibri"/>
      <family val="2"/>
      <scheme val="minor"/>
    </font>
    <font>
      <b/>
      <sz val="12"/>
      <color theme="1"/>
      <name val="Calibri"/>
      <family val="2"/>
      <scheme val="minor"/>
    </font>
    <font>
      <i/>
      <sz val="11"/>
      <color theme="1"/>
      <name val="Calibri"/>
      <family val="2"/>
      <scheme val="minor"/>
    </font>
    <font>
      <b/>
      <i/>
      <sz val="8"/>
      <color theme="1"/>
      <name val="Calibri"/>
      <family val="2"/>
      <scheme val="minor"/>
    </font>
    <font>
      <sz val="10"/>
      <color theme="1"/>
      <name val="Calibri"/>
      <family val="2"/>
      <scheme val="minor"/>
    </font>
    <font>
      <i/>
      <sz val="10"/>
      <color theme="1"/>
      <name val="Calibri"/>
      <family val="2"/>
      <scheme val="minor"/>
    </font>
    <font>
      <b/>
      <i/>
      <sz val="11"/>
      <color theme="1"/>
      <name val="Calibri"/>
      <family val="2"/>
      <scheme val="minor"/>
    </font>
    <font>
      <b/>
      <sz val="14"/>
      <name val="Calibri"/>
      <family val="2"/>
      <scheme val="minor"/>
    </font>
    <font>
      <sz val="14"/>
      <name val="Calibri"/>
      <family val="2"/>
      <scheme val="minor"/>
    </font>
    <font>
      <b/>
      <sz val="14"/>
      <color theme="1"/>
      <name val="Calibri"/>
      <family val="2"/>
      <scheme val="minor"/>
    </font>
    <font>
      <sz val="10"/>
      <name val="Calibri"/>
      <family val="2"/>
      <scheme val="minor"/>
    </font>
    <font>
      <i/>
      <sz val="10"/>
      <name val="Calibri"/>
      <family val="2"/>
      <scheme val="minor"/>
    </font>
    <font>
      <i/>
      <sz val="10"/>
      <color rgb="FF00B0F0"/>
      <name val="Calibri"/>
      <family val="2"/>
      <scheme val="minor"/>
    </font>
    <font>
      <b/>
      <sz val="10"/>
      <color theme="1"/>
      <name val="Calibri"/>
      <family val="2"/>
      <scheme val="minor"/>
    </font>
    <font>
      <sz val="14"/>
      <color theme="1"/>
      <name val="Calibri"/>
      <family val="2"/>
      <scheme val="minor"/>
    </font>
    <font>
      <sz val="12"/>
      <color theme="1"/>
      <name val="Calibri"/>
      <family val="2"/>
      <scheme val="minor"/>
    </font>
    <font>
      <i/>
      <sz val="14"/>
      <name val="Calibri"/>
      <family val="2"/>
      <scheme val="minor"/>
    </font>
    <font>
      <sz val="10"/>
      <color theme="1"/>
      <name val="Calibri"/>
      <family val="2"/>
    </font>
    <font>
      <i/>
      <u/>
      <sz val="10"/>
      <color theme="1"/>
      <name val="Calibri"/>
      <family val="2"/>
      <scheme val="minor"/>
    </font>
    <font>
      <u/>
      <sz val="10"/>
      <color theme="1"/>
      <name val="Calibri"/>
      <family val="2"/>
    </font>
    <font>
      <b/>
      <sz val="18"/>
      <color theme="0"/>
      <name val="Calibri"/>
      <family val="2"/>
      <scheme val="minor"/>
    </font>
    <font>
      <b/>
      <i/>
      <sz val="10"/>
      <name val="Calibri"/>
      <family val="2"/>
      <scheme val="minor"/>
    </font>
    <font>
      <b/>
      <i/>
      <sz val="12"/>
      <color theme="1"/>
      <name val="Calibri"/>
      <family val="2"/>
      <scheme val="minor"/>
    </font>
    <font>
      <sz val="12"/>
      <name val="Calibri"/>
      <family val="2"/>
      <scheme val="minor"/>
    </font>
    <font>
      <b/>
      <sz val="12"/>
      <name val="Calibri"/>
      <family val="2"/>
      <scheme val="minor"/>
    </font>
    <font>
      <i/>
      <sz val="12"/>
      <name val="Calibri"/>
      <family val="2"/>
      <scheme val="minor"/>
    </font>
    <font>
      <b/>
      <sz val="12"/>
      <color rgb="FFFF0000"/>
      <name val="Calibri"/>
      <family val="2"/>
      <scheme val="minor"/>
    </font>
    <font>
      <i/>
      <sz val="12"/>
      <color theme="1"/>
      <name val="Calibri"/>
      <family val="2"/>
      <scheme val="minor"/>
    </font>
    <font>
      <i/>
      <sz val="12"/>
      <color rgb="FF00B0F0"/>
      <name val="Calibri"/>
      <family val="2"/>
      <scheme val="minor"/>
    </font>
    <font>
      <sz val="12"/>
      <color rgb="FFFF0000"/>
      <name val="Calibri"/>
      <family val="2"/>
      <scheme val="minor"/>
    </font>
    <font>
      <i/>
      <sz val="12"/>
      <color theme="3" tint="0.39997558519241921"/>
      <name val="Calibri"/>
      <family val="2"/>
      <scheme val="minor"/>
    </font>
    <font>
      <b/>
      <sz val="36"/>
      <color theme="0"/>
      <name val="Calibri"/>
      <family val="2"/>
      <scheme val="minor"/>
    </font>
    <font>
      <b/>
      <sz val="11"/>
      <color theme="0"/>
      <name val="Calibri"/>
      <family val="2"/>
      <scheme val="minor"/>
    </font>
    <font>
      <sz val="11"/>
      <color theme="0"/>
      <name val="Calibri"/>
      <family val="2"/>
      <scheme val="minor"/>
    </font>
    <font>
      <b/>
      <i/>
      <sz val="8"/>
      <color rgb="FFFFFFFF"/>
      <name val="Cambria"/>
      <family val="1"/>
    </font>
    <font>
      <b/>
      <sz val="10"/>
      <color theme="1"/>
      <name val="Arial Narrow"/>
      <family val="2"/>
    </font>
    <font>
      <b/>
      <sz val="9"/>
      <color theme="1"/>
      <name val="Arial Narrow"/>
      <family val="2"/>
    </font>
    <font>
      <sz val="8"/>
      <color theme="1"/>
      <name val="Arial Narrow"/>
      <family val="2"/>
    </font>
    <font>
      <sz val="9"/>
      <color theme="1"/>
      <name val="Arial Narrow"/>
      <family val="2"/>
    </font>
    <font>
      <sz val="8"/>
      <color theme="1"/>
      <name val="Cambria"/>
      <family val="1"/>
    </font>
    <font>
      <b/>
      <sz val="8"/>
      <color theme="1"/>
      <name val="Cambria"/>
      <family val="1"/>
    </font>
    <font>
      <b/>
      <sz val="8"/>
      <color rgb="FF333399"/>
      <name val="Cambria"/>
      <family val="1"/>
    </font>
    <font>
      <sz val="10"/>
      <color theme="1"/>
      <name val="Arial Narrow"/>
      <family val="2"/>
    </font>
    <font>
      <sz val="8"/>
      <color rgb="FF333399"/>
      <name val="Arial Narrow"/>
      <family val="2"/>
    </font>
    <font>
      <sz val="7"/>
      <color theme="1"/>
      <name val="Times New Roman"/>
      <family val="1"/>
    </font>
    <font>
      <sz val="8"/>
      <color rgb="FF000000"/>
      <name val="Segoe UI"/>
      <family val="2"/>
    </font>
    <font>
      <b/>
      <sz val="48"/>
      <color theme="0"/>
      <name val="Calibri"/>
      <family val="2"/>
      <scheme val="minor"/>
    </font>
    <font>
      <b/>
      <sz val="72"/>
      <color theme="0"/>
      <name val="Calibri"/>
      <family val="2"/>
      <scheme val="minor"/>
    </font>
    <font>
      <b/>
      <sz val="11"/>
      <name val="Calibri"/>
      <family val="2"/>
      <scheme val="minor"/>
    </font>
    <font>
      <b/>
      <sz val="22"/>
      <color rgb="FFC00000"/>
      <name val="Calibri"/>
      <family val="2"/>
      <scheme val="minor"/>
    </font>
    <font>
      <b/>
      <sz val="14"/>
      <color theme="4" tint="-0.249977111117893"/>
      <name val="Calibri"/>
      <family val="2"/>
      <scheme val="minor"/>
    </font>
    <font>
      <i/>
      <sz val="11"/>
      <name val="Calibri"/>
      <family val="2"/>
      <scheme val="minor"/>
    </font>
    <font>
      <b/>
      <sz val="18"/>
      <color theme="1"/>
      <name val="Calibri"/>
      <family val="2"/>
      <scheme val="minor"/>
    </font>
    <font>
      <b/>
      <sz val="28"/>
      <color theme="4" tint="-0.499984740745262"/>
      <name val="Calibri"/>
      <family val="2"/>
      <scheme val="minor"/>
    </font>
    <font>
      <b/>
      <sz val="22"/>
      <color theme="8" tint="-0.249977111117893"/>
      <name val="Calibri"/>
      <family val="2"/>
      <scheme val="minor"/>
    </font>
    <font>
      <b/>
      <sz val="14"/>
      <color rgb="FFC00000"/>
      <name val="Calibri"/>
      <family val="2"/>
      <scheme val="minor"/>
    </font>
    <font>
      <b/>
      <sz val="22"/>
      <color theme="0"/>
      <name val="Calibri"/>
      <family val="2"/>
      <scheme val="minor"/>
    </font>
    <font>
      <b/>
      <sz val="28"/>
      <color theme="1"/>
      <name val="Calibri"/>
      <family val="2"/>
      <scheme val="minor"/>
    </font>
    <font>
      <b/>
      <sz val="28"/>
      <color rgb="FFC00000"/>
      <name val="Calibri"/>
      <family val="2"/>
      <scheme val="minor"/>
    </font>
    <font>
      <b/>
      <sz val="11"/>
      <color rgb="FFC00000"/>
      <name val="Calibri"/>
      <family val="2"/>
      <scheme val="minor"/>
    </font>
    <font>
      <b/>
      <sz val="22"/>
      <name val="Calibri"/>
      <family val="2"/>
      <scheme val="minor"/>
    </font>
    <font>
      <b/>
      <sz val="14"/>
      <color rgb="FFFF2D2D"/>
      <name val="Calibri"/>
      <family val="2"/>
      <scheme val="minor"/>
    </font>
    <font>
      <u/>
      <sz val="11"/>
      <color theme="0"/>
      <name val="Calibri"/>
      <family val="2"/>
      <scheme val="minor"/>
    </font>
    <font>
      <sz val="10"/>
      <name val="Arial"/>
      <family val="2"/>
    </font>
    <font>
      <sz val="10"/>
      <name val="Cambria"/>
      <family val="1"/>
      <scheme val="major"/>
    </font>
    <font>
      <b/>
      <sz val="12"/>
      <name val="Cambria"/>
      <family val="1"/>
      <scheme val="major"/>
    </font>
    <font>
      <i/>
      <sz val="9"/>
      <name val="Cambria"/>
      <family val="1"/>
      <scheme val="major"/>
    </font>
    <font>
      <b/>
      <sz val="10"/>
      <name val="Cambria"/>
      <family val="1"/>
      <scheme val="major"/>
    </font>
    <font>
      <b/>
      <sz val="14"/>
      <name val="Cambria"/>
      <family val="1"/>
      <scheme val="major"/>
    </font>
    <font>
      <sz val="8"/>
      <name val="Cambria"/>
      <family val="1"/>
      <scheme val="major"/>
    </font>
    <font>
      <i/>
      <sz val="10"/>
      <name val="Cambria"/>
      <family val="1"/>
      <scheme val="major"/>
    </font>
    <font>
      <b/>
      <sz val="16"/>
      <name val="Cambria"/>
      <family val="1"/>
      <scheme val="major"/>
    </font>
    <font>
      <b/>
      <i/>
      <sz val="9"/>
      <name val="Cambria"/>
      <family val="1"/>
      <scheme val="major"/>
    </font>
    <font>
      <sz val="11"/>
      <name val="Cambria"/>
      <family val="1"/>
      <scheme val="major"/>
    </font>
    <font>
      <sz val="9"/>
      <name val="Cambria"/>
      <family val="1"/>
      <scheme val="major"/>
    </font>
    <font>
      <b/>
      <i/>
      <sz val="10"/>
      <name val="Cambria"/>
      <family val="1"/>
      <scheme val="major"/>
    </font>
    <font>
      <b/>
      <sz val="11"/>
      <name val="Cambria"/>
      <family val="1"/>
      <scheme val="major"/>
    </font>
    <font>
      <b/>
      <sz val="8"/>
      <color rgb="FFFF0000"/>
      <name val="Cambria"/>
      <family val="1"/>
      <scheme val="major"/>
    </font>
    <font>
      <b/>
      <u/>
      <sz val="9"/>
      <name val="Cambria"/>
      <family val="1"/>
      <scheme val="major"/>
    </font>
    <font>
      <b/>
      <sz val="9"/>
      <name val="Cambria"/>
      <family val="1"/>
      <scheme val="major"/>
    </font>
    <font>
      <b/>
      <u/>
      <sz val="10"/>
      <name val="Cambria"/>
      <family val="1"/>
      <scheme val="major"/>
    </font>
  </fonts>
  <fills count="2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rgb="FF2267A6"/>
        <bgColor indexed="64"/>
      </patternFill>
    </fill>
    <fill>
      <patternFill patternType="solid">
        <fgColor rgb="FFF3F3F3"/>
        <bgColor indexed="64"/>
      </patternFill>
    </fill>
    <fill>
      <patternFill patternType="solid">
        <fgColor theme="2" tint="-0.249977111117893"/>
        <bgColor indexed="64"/>
      </patternFill>
    </fill>
    <fill>
      <patternFill patternType="solid">
        <fgColor theme="4" tint="-0.249977111117893"/>
        <bgColor indexed="64"/>
      </patternFill>
    </fill>
    <fill>
      <patternFill patternType="solid">
        <fgColor rgb="FFC00000"/>
        <bgColor indexed="64"/>
      </patternFill>
    </fill>
    <fill>
      <patternFill patternType="solid">
        <fgColor theme="9" tint="0.79998168889431442"/>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8" tint="-0.249977111117893"/>
        <bgColor indexed="64"/>
      </patternFill>
    </fill>
    <fill>
      <patternFill patternType="solid">
        <fgColor indexed="9"/>
        <bgColor indexed="64"/>
      </patternFill>
    </fill>
    <fill>
      <patternFill patternType="solid">
        <fgColor theme="3" tint="0.79998168889431442"/>
        <bgColor indexed="64"/>
      </patternFill>
    </fill>
    <fill>
      <patternFill patternType="solid">
        <fgColor rgb="FFFFFF0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medium">
        <color indexed="64"/>
      </left>
      <right/>
      <top/>
      <bottom style="dotted">
        <color theme="1" tint="0.499984740745262"/>
      </bottom>
      <diagonal/>
    </border>
    <border>
      <left style="hair">
        <color indexed="64"/>
      </left>
      <right style="hair">
        <color indexed="64"/>
      </right>
      <top style="hair">
        <color indexed="64"/>
      </top>
      <bottom/>
      <diagonal/>
    </border>
    <border>
      <left style="hair">
        <color indexed="64"/>
      </left>
      <right style="hair">
        <color indexed="64"/>
      </right>
      <top/>
      <bottom/>
      <diagonal/>
    </border>
  </borders>
  <cellStyleXfs count="2">
    <xf numFmtId="0" fontId="0" fillId="0" borderId="0"/>
    <xf numFmtId="0" fontId="68" fillId="0" borderId="0"/>
  </cellStyleXfs>
  <cellXfs count="875">
    <xf numFmtId="0" fontId="0" fillId="0" borderId="0" xfId="0"/>
    <xf numFmtId="0" fontId="0" fillId="0" borderId="1" xfId="0" applyBorder="1"/>
    <xf numFmtId="0" fontId="12" fillId="3" borderId="10" xfId="0" applyFont="1" applyFill="1" applyBorder="1" applyAlignment="1">
      <alignment horizontal="center" vertical="center" wrapText="1"/>
    </xf>
    <xf numFmtId="0" fontId="10" fillId="3" borderId="1" xfId="0" applyFont="1" applyFill="1" applyBorder="1" applyAlignment="1">
      <alignment horizontal="left" vertical="top" wrapText="1"/>
    </xf>
    <xf numFmtId="49" fontId="10" fillId="3" borderId="1" xfId="0" applyNumberFormat="1" applyFont="1" applyFill="1" applyBorder="1" applyAlignment="1">
      <alignment horizontal="left" vertical="top" wrapText="1"/>
    </xf>
    <xf numFmtId="0" fontId="12" fillId="4" borderId="10"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0" fillId="0" borderId="0" xfId="0" applyBorder="1"/>
    <xf numFmtId="0" fontId="0" fillId="0" borderId="15" xfId="0" applyBorder="1"/>
    <xf numFmtId="0" fontId="0" fillId="0" borderId="7" xfId="0" applyBorder="1"/>
    <xf numFmtId="0" fontId="19" fillId="0" borderId="1" xfId="0" applyFont="1" applyBorder="1" applyAlignment="1">
      <alignment horizontal="center"/>
    </xf>
    <xf numFmtId="0" fontId="0" fillId="3" borderId="0" xfId="0" applyFill="1"/>
    <xf numFmtId="0" fontId="10" fillId="0" borderId="3" xfId="0" applyFont="1" applyBorder="1"/>
    <xf numFmtId="0" fontId="10" fillId="0" borderId="11" xfId="0" applyFont="1" applyBorder="1" applyAlignment="1">
      <alignment horizontal="right"/>
    </xf>
    <xf numFmtId="0" fontId="0" fillId="0" borderId="1" xfId="0" applyBorder="1" applyAlignment="1">
      <alignment vertical="center"/>
    </xf>
    <xf numFmtId="49" fontId="10" fillId="0" borderId="1" xfId="0" applyNumberFormat="1" applyFont="1" applyBorder="1" applyAlignment="1">
      <alignment horizontal="left" vertical="top" wrapText="1"/>
    </xf>
    <xf numFmtId="0" fontId="0" fillId="3" borderId="2" xfId="0" applyFill="1" applyBorder="1"/>
    <xf numFmtId="0" fontId="12" fillId="3" borderId="1" xfId="0" applyFont="1" applyFill="1" applyBorder="1" applyAlignment="1">
      <alignment horizontal="center" wrapText="1"/>
    </xf>
    <xf numFmtId="0" fontId="10" fillId="0" borderId="13" xfId="0" applyFont="1" applyFill="1" applyBorder="1" applyAlignment="1">
      <alignment horizontal="right" vertical="center" wrapText="1"/>
    </xf>
    <xf numFmtId="49" fontId="10" fillId="0" borderId="10" xfId="0" applyNumberFormat="1" applyFont="1" applyFill="1" applyBorder="1" applyAlignment="1">
      <alignment vertical="center" wrapText="1"/>
    </xf>
    <xf numFmtId="0" fontId="10" fillId="0" borderId="5" xfId="0" applyFont="1" applyBorder="1" applyAlignment="1">
      <alignment horizontal="right"/>
    </xf>
    <xf numFmtId="0" fontId="0" fillId="0" borderId="3" xfId="0" applyBorder="1"/>
    <xf numFmtId="0" fontId="0" fillId="0" borderId="2" xfId="0" applyBorder="1"/>
    <xf numFmtId="0" fontId="0" fillId="0" borderId="8" xfId="0" applyBorder="1"/>
    <xf numFmtId="0" fontId="13" fillId="3" borderId="1" xfId="0" applyFont="1" applyFill="1" applyBorder="1" applyAlignment="1">
      <alignment horizontal="center" wrapText="1"/>
    </xf>
    <xf numFmtId="0" fontId="12" fillId="3" borderId="1" xfId="0" applyFont="1" applyFill="1" applyBorder="1" applyAlignment="1">
      <alignment horizontal="center" vertical="center" wrapText="1"/>
    </xf>
    <xf numFmtId="0" fontId="0" fillId="3" borderId="1" xfId="0" applyFont="1" applyFill="1" applyBorder="1" applyAlignment="1">
      <alignment horizontal="left" vertical="center"/>
    </xf>
    <xf numFmtId="0" fontId="0" fillId="0" borderId="4" xfId="0" applyBorder="1" applyAlignment="1">
      <alignment vertical="center"/>
    </xf>
    <xf numFmtId="0" fontId="1" fillId="0" borderId="18" xfId="0" applyFont="1" applyBorder="1" applyAlignment="1">
      <alignment horizontal="center" vertical="center"/>
    </xf>
    <xf numFmtId="0" fontId="10" fillId="0" borderId="5" xfId="0" applyFont="1" applyBorder="1"/>
    <xf numFmtId="0" fontId="10" fillId="0" borderId="6" xfId="0" applyFont="1" applyBorder="1" applyAlignment="1">
      <alignment vertical="center"/>
    </xf>
    <xf numFmtId="0" fontId="0" fillId="0" borderId="10" xfId="0" applyFont="1" applyBorder="1" applyAlignment="1">
      <alignment horizontal="left" vertical="center" wrapText="1"/>
    </xf>
    <xf numFmtId="0" fontId="10" fillId="0" borderId="1" xfId="0" applyFont="1" applyBorder="1" applyAlignment="1">
      <alignment horizontal="left" vertical="top" wrapText="1"/>
    </xf>
    <xf numFmtId="0" fontId="12" fillId="5" borderId="1" xfId="0" applyFont="1" applyFill="1" applyBorder="1" applyAlignment="1">
      <alignment horizontal="center" vertical="center" wrapText="1"/>
    </xf>
    <xf numFmtId="0" fontId="0" fillId="3" borderId="1" xfId="0" applyFont="1" applyFill="1" applyBorder="1" applyAlignment="1">
      <alignment horizontal="center" vertical="top" wrapText="1"/>
    </xf>
    <xf numFmtId="0" fontId="10" fillId="0" borderId="1" xfId="0" applyFont="1" applyBorder="1" applyAlignment="1">
      <alignment horizontal="center" wrapText="1"/>
    </xf>
    <xf numFmtId="0" fontId="18" fillId="3" borderId="1" xfId="0" applyFont="1" applyFill="1" applyBorder="1" applyAlignment="1">
      <alignment horizontal="center" vertical="top" wrapText="1"/>
    </xf>
    <xf numFmtId="0" fontId="0" fillId="3" borderId="1" xfId="0" applyFill="1" applyBorder="1" applyAlignment="1">
      <alignment horizontal="center"/>
    </xf>
    <xf numFmtId="0" fontId="15" fillId="3" borderId="1" xfId="0" applyFont="1" applyFill="1" applyBorder="1" applyAlignment="1">
      <alignment horizontal="center" vertical="center" wrapText="1"/>
    </xf>
    <xf numFmtId="0" fontId="0" fillId="0" borderId="1" xfId="0" applyBorder="1" applyAlignment="1">
      <alignment horizontal="center"/>
    </xf>
    <xf numFmtId="0" fontId="0" fillId="0" borderId="0" xfId="0" applyFont="1" applyBorder="1" applyAlignment="1"/>
    <xf numFmtId="0" fontId="10" fillId="0" borderId="0" xfId="0" applyFont="1" applyBorder="1" applyAlignment="1">
      <alignment horizontal="right"/>
    </xf>
    <xf numFmtId="0" fontId="10" fillId="0" borderId="0" xfId="0" applyFont="1" applyBorder="1"/>
    <xf numFmtId="0" fontId="7" fillId="4" borderId="0" xfId="0" applyFont="1" applyFill="1" applyBorder="1" applyAlignment="1">
      <alignment horizontal="center"/>
    </xf>
    <xf numFmtId="0" fontId="5" fillId="3" borderId="17" xfId="0" applyFont="1" applyFill="1" applyBorder="1" applyAlignment="1">
      <alignment horizontal="center" vertical="center" wrapText="1"/>
    </xf>
    <xf numFmtId="0" fontId="0" fillId="3" borderId="0" xfId="0" applyFont="1" applyFill="1" applyBorder="1" applyAlignment="1">
      <alignment vertical="center" wrapText="1"/>
    </xf>
    <xf numFmtId="0" fontId="20" fillId="4" borderId="1" xfId="0" applyFont="1" applyFill="1" applyBorder="1" applyAlignment="1">
      <alignment horizontal="left" vertical="center"/>
    </xf>
    <xf numFmtId="0" fontId="20" fillId="4" borderId="12" xfId="0" applyFont="1" applyFill="1" applyBorder="1" applyAlignment="1">
      <alignment vertical="center" wrapText="1"/>
    </xf>
    <xf numFmtId="0" fontId="20" fillId="4" borderId="1" xfId="0" applyFont="1" applyFill="1" applyBorder="1" applyAlignment="1">
      <alignment vertical="center" wrapText="1"/>
    </xf>
    <xf numFmtId="0" fontId="20" fillId="0" borderId="1" xfId="0" applyFont="1" applyBorder="1" applyAlignment="1">
      <alignment horizontal="center" vertical="center"/>
    </xf>
    <xf numFmtId="0" fontId="10" fillId="0" borderId="15" xfId="0" applyFont="1" applyBorder="1" applyAlignment="1">
      <alignment horizontal="right"/>
    </xf>
    <xf numFmtId="0" fontId="10" fillId="0" borderId="15" xfId="0" applyFont="1" applyBorder="1"/>
    <xf numFmtId="0" fontId="0" fillId="0" borderId="6" xfId="0" applyBorder="1"/>
    <xf numFmtId="0" fontId="10" fillId="0" borderId="7" xfId="0" applyFont="1" applyBorder="1"/>
    <xf numFmtId="0" fontId="10" fillId="0" borderId="7" xfId="0" applyFont="1" applyBorder="1" applyAlignment="1">
      <alignment horizontal="right"/>
    </xf>
    <xf numFmtId="0" fontId="20" fillId="0" borderId="12" xfId="0" applyFont="1" applyBorder="1" applyAlignment="1">
      <alignment vertical="center" wrapText="1"/>
    </xf>
    <xf numFmtId="0" fontId="0" fillId="0" borderId="1" xfId="0" applyFont="1" applyBorder="1" applyAlignment="1">
      <alignment horizontal="left" vertical="center"/>
    </xf>
    <xf numFmtId="49" fontId="10" fillId="3" borderId="0" xfId="0" applyNumberFormat="1" applyFont="1" applyFill="1" applyBorder="1" applyAlignment="1">
      <alignment horizontal="left" vertical="top" wrapText="1"/>
    </xf>
    <xf numFmtId="0" fontId="6" fillId="3" borderId="1" xfId="0" applyFont="1" applyFill="1" applyBorder="1" applyAlignment="1">
      <alignment horizontal="center" vertical="center"/>
    </xf>
    <xf numFmtId="0" fontId="20" fillId="4" borderId="9" xfId="0" applyFont="1" applyFill="1" applyBorder="1" applyAlignment="1">
      <alignment vertical="top" wrapText="1"/>
    </xf>
    <xf numFmtId="0" fontId="20" fillId="4" borderId="1" xfId="0" applyFont="1" applyFill="1" applyBorder="1" applyAlignment="1">
      <alignment vertical="top" wrapText="1"/>
    </xf>
    <xf numFmtId="0" fontId="20" fillId="0" borderId="13" xfId="0" applyFont="1" applyBorder="1" applyAlignment="1">
      <alignment horizontal="center" vertical="center"/>
    </xf>
    <xf numFmtId="0" fontId="28" fillId="3" borderId="10" xfId="0" applyFont="1" applyFill="1" applyBorder="1" applyAlignment="1">
      <alignment horizontal="center" wrapText="1"/>
    </xf>
    <xf numFmtId="0" fontId="28" fillId="3" borderId="1" xfId="0" applyFont="1" applyFill="1" applyBorder="1" applyAlignment="1">
      <alignment horizontal="center" wrapText="1"/>
    </xf>
    <xf numFmtId="0" fontId="28" fillId="3" borderId="9" xfId="0" applyFont="1" applyFill="1" applyBorder="1" applyAlignment="1">
      <alignment horizontal="center" wrapText="1"/>
    </xf>
    <xf numFmtId="0" fontId="18" fillId="0" borderId="1" xfId="0" applyFont="1" applyBorder="1" applyAlignment="1">
      <alignment horizontal="center" vertical="center" wrapText="1"/>
    </xf>
    <xf numFmtId="0" fontId="1" fillId="0" borderId="13" xfId="0" applyFont="1" applyBorder="1" applyAlignment="1">
      <alignment horizontal="center" vertical="center"/>
    </xf>
    <xf numFmtId="49" fontId="1" fillId="0" borderId="13" xfId="0" applyNumberFormat="1" applyFont="1" applyBorder="1" applyAlignment="1">
      <alignment horizontal="center" vertical="center"/>
    </xf>
    <xf numFmtId="2" fontId="1" fillId="2" borderId="12" xfId="0" applyNumberFormat="1" applyFont="1" applyFill="1" applyBorder="1" applyAlignment="1">
      <alignment horizontal="center" vertical="center" wrapText="1"/>
    </xf>
    <xf numFmtId="0" fontId="0" fillId="0" borderId="1" xfId="0" applyFont="1" applyBorder="1" applyAlignment="1"/>
    <xf numFmtId="0" fontId="0" fillId="0" borderId="1" xfId="0" applyFont="1" applyBorder="1" applyAlignment="1">
      <alignment horizontal="right" vertical="center"/>
    </xf>
    <xf numFmtId="0" fontId="0" fillId="3" borderId="15" xfId="0" applyFill="1" applyBorder="1"/>
    <xf numFmtId="0" fontId="0" fillId="3" borderId="7" xfId="0" applyFill="1" applyBorder="1"/>
    <xf numFmtId="0" fontId="1" fillId="0" borderId="1" xfId="0" applyFont="1" applyBorder="1" applyAlignment="1">
      <alignment horizontal="center" vertical="center"/>
    </xf>
    <xf numFmtId="0" fontId="0" fillId="3" borderId="12" xfId="0" applyFont="1" applyFill="1" applyBorder="1" applyAlignment="1">
      <alignment horizontal="left" vertical="center"/>
    </xf>
    <xf numFmtId="0" fontId="0" fillId="0" borderId="17" xfId="0" applyBorder="1"/>
    <xf numFmtId="0" fontId="7" fillId="3" borderId="13" xfId="0" applyFont="1" applyFill="1" applyBorder="1" applyAlignment="1">
      <alignment vertical="center" wrapText="1"/>
    </xf>
    <xf numFmtId="0" fontId="20" fillId="0" borderId="1" xfId="0" applyFont="1" applyBorder="1"/>
    <xf numFmtId="0" fontId="20" fillId="0" borderId="1" xfId="0" applyFont="1" applyBorder="1" applyAlignment="1">
      <alignment wrapText="1"/>
    </xf>
    <xf numFmtId="0" fontId="20" fillId="0" borderId="1" xfId="0" applyFont="1" applyBorder="1" applyAlignment="1">
      <alignment vertical="center" wrapText="1"/>
    </xf>
    <xf numFmtId="0" fontId="20" fillId="3" borderId="1" xfId="0" applyFont="1" applyFill="1" applyBorder="1" applyAlignment="1">
      <alignment vertical="center" wrapText="1"/>
    </xf>
    <xf numFmtId="0" fontId="1" fillId="0" borderId="19" xfId="0" applyFont="1" applyBorder="1" applyAlignment="1">
      <alignment horizontal="center" vertical="center"/>
    </xf>
    <xf numFmtId="0" fontId="20" fillId="4" borderId="14" xfId="0" applyFont="1" applyFill="1" applyBorder="1" applyAlignment="1">
      <alignment horizontal="left" vertical="top" wrapText="1"/>
    </xf>
    <xf numFmtId="0" fontId="12" fillId="4" borderId="2"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20" fillId="0" borderId="1" xfId="0" applyFont="1" applyBorder="1" applyAlignment="1">
      <alignment horizontal="center"/>
    </xf>
    <xf numFmtId="0" fontId="20" fillId="4" borderId="1" xfId="0" applyFont="1" applyFill="1" applyBorder="1" applyAlignment="1">
      <alignment horizontal="center"/>
    </xf>
    <xf numFmtId="0" fontId="20" fillId="0" borderId="1" xfId="0" applyFont="1" applyBorder="1" applyAlignment="1">
      <alignment vertical="center"/>
    </xf>
    <xf numFmtId="0" fontId="30" fillId="3" borderId="2" xfId="0" applyFont="1" applyFill="1" applyBorder="1" applyAlignment="1">
      <alignment horizontal="right" vertical="center" wrapText="1"/>
    </xf>
    <xf numFmtId="0" fontId="32" fillId="0" borderId="10" xfId="0" applyFont="1" applyFill="1" applyBorder="1" applyAlignment="1">
      <alignment horizontal="right" vertical="center"/>
    </xf>
    <xf numFmtId="0" fontId="30" fillId="3" borderId="10" xfId="0" applyFont="1" applyFill="1" applyBorder="1" applyAlignment="1">
      <alignment horizontal="right" vertical="center" wrapText="1"/>
    </xf>
    <xf numFmtId="0" fontId="20" fillId="0" borderId="1" xfId="0" applyFont="1" applyBorder="1" applyAlignment="1">
      <alignment horizontal="center" vertical="center" wrapText="1"/>
    </xf>
    <xf numFmtId="0" fontId="20" fillId="0" borderId="1" xfId="0" applyFont="1" applyFill="1" applyBorder="1" applyAlignment="1">
      <alignment horizontal="center" vertical="center"/>
    </xf>
    <xf numFmtId="49" fontId="20" fillId="0" borderId="1" xfId="0" applyNumberFormat="1" applyFont="1" applyFill="1" applyBorder="1" applyAlignment="1">
      <alignment horizontal="center" vertical="center"/>
    </xf>
    <xf numFmtId="0" fontId="20" fillId="0" borderId="10" xfId="0" applyFont="1" applyFill="1" applyBorder="1" applyAlignment="1">
      <alignment vertical="center"/>
    </xf>
    <xf numFmtId="0" fontId="14" fillId="0" borderId="1" xfId="0" applyFont="1" applyBorder="1" applyAlignment="1">
      <alignment horizontal="right" vertical="center"/>
    </xf>
    <xf numFmtId="0" fontId="0" fillId="3" borderId="3" xfId="0" applyFill="1" applyBorder="1"/>
    <xf numFmtId="0" fontId="20" fillId="3" borderId="10" xfId="0" applyFont="1" applyFill="1" applyBorder="1" applyAlignment="1">
      <alignment horizontal="right"/>
    </xf>
    <xf numFmtId="0" fontId="20" fillId="3" borderId="17" xfId="0" applyFont="1" applyFill="1" applyBorder="1" applyAlignment="1">
      <alignment horizontal="right"/>
    </xf>
    <xf numFmtId="0" fontId="32" fillId="4" borderId="10" xfId="0" applyFont="1" applyFill="1" applyBorder="1" applyAlignment="1">
      <alignment wrapText="1"/>
    </xf>
    <xf numFmtId="0" fontId="7" fillId="0" borderId="10" xfId="0" applyFont="1" applyBorder="1" applyAlignment="1">
      <alignment vertical="top" wrapText="1"/>
    </xf>
    <xf numFmtId="0" fontId="42" fillId="9" borderId="26" xfId="0" applyFont="1" applyFill="1" applyBorder="1" applyAlignment="1">
      <alignment horizontal="center" vertical="center" wrapText="1"/>
    </xf>
    <xf numFmtId="0" fontId="42" fillId="9" borderId="25" xfId="0" applyFont="1" applyFill="1" applyBorder="1" applyAlignment="1">
      <alignment horizontal="center" vertical="center" wrapText="1"/>
    </xf>
    <xf numFmtId="0" fontId="43" fillId="0" borderId="23" xfId="0" applyFont="1" applyBorder="1" applyAlignment="1">
      <alignment horizontal="center" vertical="center" wrapText="1"/>
    </xf>
    <xf numFmtId="0" fontId="44" fillId="9" borderId="25" xfId="0" applyFont="1" applyFill="1" applyBorder="1" applyAlignment="1">
      <alignment horizontal="justify" vertical="center" wrapText="1"/>
    </xf>
    <xf numFmtId="0" fontId="44" fillId="0" borderId="25" xfId="0" applyFont="1" applyBorder="1" applyAlignment="1">
      <alignment horizontal="justify" vertical="center" wrapText="1"/>
    </xf>
    <xf numFmtId="0" fontId="45" fillId="0" borderId="25" xfId="0" applyFont="1" applyBorder="1" applyAlignment="1">
      <alignment horizontal="center" vertical="center" wrapText="1"/>
    </xf>
    <xf numFmtId="0" fontId="46" fillId="0" borderId="25" xfId="0" applyFont="1" applyBorder="1" applyAlignment="1">
      <alignment horizontal="center" vertical="center" wrapText="1"/>
    </xf>
    <xf numFmtId="0" fontId="47" fillId="0" borderId="23" xfId="0" applyFont="1" applyBorder="1" applyAlignment="1">
      <alignment horizontal="center" vertical="center" wrapText="1"/>
    </xf>
    <xf numFmtId="0" fontId="42" fillId="9" borderId="25" xfId="0" applyFont="1" applyFill="1" applyBorder="1" applyAlignment="1">
      <alignment horizontal="justify" vertical="center" wrapText="1"/>
    </xf>
    <xf numFmtId="0" fontId="42" fillId="0" borderId="25" xfId="0" applyFont="1" applyBorder="1" applyAlignment="1">
      <alignment horizontal="justify" vertical="center" wrapText="1"/>
    </xf>
    <xf numFmtId="0" fontId="48" fillId="0" borderId="25" xfId="0" applyFont="1" applyBorder="1" applyAlignment="1">
      <alignment horizontal="justify" vertical="center" wrapText="1"/>
    </xf>
    <xf numFmtId="0" fontId="9" fillId="0" borderId="0" xfId="0" applyFont="1" applyBorder="1" applyAlignment="1">
      <alignment horizontal="justify" vertical="center"/>
    </xf>
    <xf numFmtId="0" fontId="9" fillId="0" borderId="0" xfId="0" applyFont="1" applyBorder="1"/>
    <xf numFmtId="0" fontId="9" fillId="0" borderId="0" xfId="0" applyFont="1" applyBorder="1" applyAlignment="1">
      <alignment horizontal="justify" vertical="center" wrapText="1"/>
    </xf>
    <xf numFmtId="0" fontId="9" fillId="0" borderId="0" xfId="0" applyFont="1" applyBorder="1" applyAlignment="1">
      <alignment wrapText="1"/>
    </xf>
    <xf numFmtId="0" fontId="0" fillId="10" borderId="1" xfId="0" applyFill="1" applyBorder="1"/>
    <xf numFmtId="0" fontId="38" fillId="10" borderId="1" xfId="0" applyFont="1" applyFill="1" applyBorder="1"/>
    <xf numFmtId="0" fontId="38" fillId="3" borderId="0" xfId="0" applyFont="1" applyFill="1" applyProtection="1">
      <protection locked="0"/>
    </xf>
    <xf numFmtId="0" fontId="4" fillId="3" borderId="0" xfId="0" applyFont="1" applyFill="1" applyProtection="1">
      <protection locked="0"/>
    </xf>
    <xf numFmtId="0" fontId="38" fillId="3" borderId="0" xfId="0" applyFont="1" applyFill="1"/>
    <xf numFmtId="0" fontId="0" fillId="3" borderId="1" xfId="0" applyFill="1" applyBorder="1"/>
    <xf numFmtId="0" fontId="38" fillId="3" borderId="1" xfId="0" applyFont="1" applyFill="1" applyBorder="1"/>
    <xf numFmtId="0" fontId="38" fillId="14" borderId="2" xfId="0" applyFont="1" applyFill="1" applyBorder="1"/>
    <xf numFmtId="0" fontId="38" fillId="14" borderId="12" xfId="0" applyFont="1" applyFill="1" applyBorder="1"/>
    <xf numFmtId="0" fontId="0" fillId="10" borderId="13" xfId="0" applyFill="1" applyBorder="1"/>
    <xf numFmtId="0" fontId="38" fillId="10" borderId="10" xfId="0" applyFont="1" applyFill="1" applyBorder="1"/>
    <xf numFmtId="0" fontId="4" fillId="3" borderId="0" xfId="0" applyFont="1" applyFill="1"/>
    <xf numFmtId="0" fontId="56" fillId="3" borderId="0" xfId="0" applyFont="1" applyFill="1" applyAlignment="1">
      <alignment vertical="center"/>
    </xf>
    <xf numFmtId="0" fontId="61" fillId="3" borderId="0" xfId="0" applyFont="1" applyFill="1" applyAlignment="1" applyProtection="1">
      <alignment horizontal="center" vertical="center"/>
      <protection locked="0"/>
    </xf>
    <xf numFmtId="0" fontId="0" fillId="6" borderId="18" xfId="0" applyFill="1" applyBorder="1" applyAlignment="1"/>
    <xf numFmtId="0" fontId="0" fillId="6" borderId="36" xfId="0" applyFill="1" applyBorder="1" applyAlignment="1"/>
    <xf numFmtId="0" fontId="0" fillId="6" borderId="1" xfId="0" applyFill="1" applyBorder="1"/>
    <xf numFmtId="0" fontId="0" fillId="6" borderId="1" xfId="0" applyFill="1" applyBorder="1" applyAlignment="1"/>
    <xf numFmtId="0" fontId="4" fillId="0" borderId="0" xfId="0" applyFont="1" applyFill="1" applyProtection="1">
      <protection locked="0"/>
    </xf>
    <xf numFmtId="0" fontId="0" fillId="10" borderId="12" xfId="0" applyFill="1" applyBorder="1"/>
    <xf numFmtId="0" fontId="38" fillId="10" borderId="12" xfId="0" applyFont="1" applyFill="1" applyBorder="1"/>
    <xf numFmtId="1" fontId="38" fillId="3" borderId="0" xfId="0" applyNumberFormat="1" applyFont="1" applyFill="1" applyProtection="1">
      <protection locked="0"/>
    </xf>
    <xf numFmtId="0" fontId="0" fillId="3" borderId="12" xfId="0" applyFill="1" applyBorder="1"/>
    <xf numFmtId="0" fontId="4" fillId="0" borderId="0" xfId="0" applyFont="1" applyFill="1"/>
    <xf numFmtId="0" fontId="4" fillId="0" borderId="1" xfId="0" applyFont="1" applyFill="1" applyBorder="1"/>
    <xf numFmtId="0" fontId="4" fillId="3" borderId="11" xfId="0" applyFont="1" applyFill="1" applyBorder="1"/>
    <xf numFmtId="0" fontId="4" fillId="3" borderId="0" xfId="0" applyFont="1" applyFill="1" applyBorder="1"/>
    <xf numFmtId="0" fontId="4" fillId="17" borderId="16" xfId="0" applyFont="1" applyFill="1" applyBorder="1"/>
    <xf numFmtId="0" fontId="4" fillId="0" borderId="12" xfId="0" applyFont="1" applyFill="1" applyBorder="1" applyAlignment="1">
      <alignment horizontal="center"/>
    </xf>
    <xf numFmtId="0" fontId="4" fillId="0" borderId="16" xfId="0" applyFont="1" applyFill="1" applyBorder="1"/>
    <xf numFmtId="0" fontId="4" fillId="17" borderId="11" xfId="0" applyFont="1" applyFill="1" applyBorder="1"/>
    <xf numFmtId="0" fontId="4" fillId="17" borderId="8" xfId="0" applyFont="1" applyFill="1" applyBorder="1"/>
    <xf numFmtId="0" fontId="4" fillId="3" borderId="6" xfId="0" applyFont="1" applyFill="1" applyBorder="1"/>
    <xf numFmtId="0" fontId="4" fillId="3" borderId="7" xfId="0" applyFont="1" applyFill="1" applyBorder="1"/>
    <xf numFmtId="0" fontId="4" fillId="17" borderId="7" xfId="0" applyFont="1" applyFill="1" applyBorder="1" applyAlignment="1">
      <alignment horizontal="center"/>
    </xf>
    <xf numFmtId="0" fontId="4" fillId="17" borderId="7" xfId="0" applyFont="1" applyFill="1" applyBorder="1"/>
    <xf numFmtId="0" fontId="4" fillId="17" borderId="3" xfId="0" applyFont="1" applyFill="1" applyBorder="1" applyAlignment="1">
      <alignment horizontal="center"/>
    </xf>
    <xf numFmtId="0" fontId="69" fillId="18" borderId="0" xfId="1" applyFont="1" applyFill="1" applyBorder="1" applyAlignment="1" applyProtection="1">
      <alignment horizontal="left"/>
    </xf>
    <xf numFmtId="41" fontId="70" fillId="18" borderId="0" xfId="1" applyNumberFormat="1" applyFont="1" applyFill="1" applyBorder="1" applyAlignment="1" applyProtection="1">
      <alignment vertical="center"/>
    </xf>
    <xf numFmtId="0" fontId="69" fillId="18" borderId="0" xfId="1" applyFont="1" applyFill="1" applyAlignment="1" applyProtection="1">
      <alignment horizontal="left"/>
    </xf>
    <xf numFmtId="41" fontId="69" fillId="18" borderId="0" xfId="1" applyNumberFormat="1" applyFont="1" applyFill="1" applyBorder="1" applyAlignment="1" applyProtection="1">
      <alignment vertical="center"/>
    </xf>
    <xf numFmtId="41" fontId="70" fillId="3" borderId="0" xfId="1" applyNumberFormat="1" applyFont="1" applyFill="1" applyBorder="1" applyAlignment="1" applyProtection="1">
      <alignment vertical="center"/>
    </xf>
    <xf numFmtId="0" fontId="69" fillId="3" borderId="0" xfId="1" applyFont="1" applyFill="1" applyAlignment="1" applyProtection="1">
      <alignment horizontal="left"/>
    </xf>
    <xf numFmtId="0" fontId="71" fillId="18" borderId="0" xfId="1" applyFont="1" applyFill="1" applyBorder="1" applyAlignment="1" applyProtection="1">
      <alignment horizontal="left"/>
    </xf>
    <xf numFmtId="0" fontId="69" fillId="3" borderId="0" xfId="1" applyFont="1" applyFill="1" applyBorder="1" applyAlignment="1" applyProtection="1">
      <alignment horizontal="left" vertical="center"/>
    </xf>
    <xf numFmtId="41" fontId="72" fillId="3" borderId="0" xfId="1" applyNumberFormat="1" applyFont="1" applyFill="1" applyBorder="1" applyAlignment="1" applyProtection="1"/>
    <xf numFmtId="41" fontId="69" fillId="3" borderId="0" xfId="1" applyNumberFormat="1" applyFont="1" applyFill="1" applyBorder="1" applyAlignment="1" applyProtection="1"/>
    <xf numFmtId="41" fontId="74" fillId="3" borderId="0" xfId="1" applyNumberFormat="1" applyFont="1" applyFill="1" applyBorder="1" applyAlignment="1" applyProtection="1">
      <alignment horizontal="right"/>
    </xf>
    <xf numFmtId="0" fontId="69" fillId="3" borderId="0" xfId="1" applyFont="1" applyFill="1" applyBorder="1" applyAlignment="1" applyProtection="1">
      <alignment horizontal="left"/>
    </xf>
    <xf numFmtId="41" fontId="73" fillId="3" borderId="0" xfId="1" applyNumberFormat="1" applyFont="1" applyFill="1" applyBorder="1" applyAlignment="1" applyProtection="1">
      <alignment vertical="top"/>
    </xf>
    <xf numFmtId="41" fontId="76" fillId="3" borderId="0" xfId="1" applyNumberFormat="1" applyFont="1" applyFill="1" applyBorder="1" applyAlignment="1" applyProtection="1">
      <alignment horizontal="center" vertical="top"/>
    </xf>
    <xf numFmtId="0" fontId="69" fillId="3" borderId="0" xfId="1" applyFont="1" applyFill="1" applyBorder="1" applyAlignment="1" applyProtection="1">
      <alignment horizontal="left" wrapText="1"/>
    </xf>
    <xf numFmtId="0" fontId="69" fillId="18" borderId="0" xfId="1" applyFont="1" applyFill="1" applyBorder="1" applyAlignment="1" applyProtection="1">
      <alignment horizontal="left" vertical="top"/>
    </xf>
    <xf numFmtId="41" fontId="69" fillId="19" borderId="61" xfId="1" applyNumberFormat="1" applyFont="1" applyFill="1" applyBorder="1" applyAlignment="1" applyProtection="1">
      <alignment horizontal="right" vertical="center"/>
    </xf>
    <xf numFmtId="41" fontId="72" fillId="19" borderId="45" xfId="1" applyNumberFormat="1" applyFont="1" applyFill="1" applyBorder="1" applyAlignment="1" applyProtection="1">
      <alignment horizontal="left" vertical="center"/>
    </xf>
    <xf numFmtId="0" fontId="69" fillId="19" borderId="45" xfId="1" applyFont="1" applyFill="1" applyBorder="1" applyAlignment="1" applyProtection="1">
      <alignment horizontal="left" vertical="center"/>
    </xf>
    <xf numFmtId="0" fontId="69" fillId="19" borderId="45" xfId="1" applyFont="1" applyFill="1" applyBorder="1" applyAlignment="1" applyProtection="1">
      <alignment horizontal="center" vertical="center"/>
    </xf>
    <xf numFmtId="0" fontId="72" fillId="19" borderId="45" xfId="1" applyFont="1" applyFill="1" applyBorder="1" applyAlignment="1" applyProtection="1">
      <alignment horizontal="left" vertical="center"/>
    </xf>
    <xf numFmtId="0" fontId="72" fillId="19" borderId="62" xfId="1" applyFont="1" applyFill="1" applyBorder="1" applyAlignment="1" applyProtection="1">
      <alignment horizontal="left" vertical="center"/>
    </xf>
    <xf numFmtId="0" fontId="69" fillId="3" borderId="0" xfId="1" applyFont="1" applyFill="1" applyAlignment="1" applyProtection="1">
      <alignment horizontal="left" vertical="top"/>
    </xf>
    <xf numFmtId="0" fontId="77" fillId="6" borderId="1" xfId="1" applyFont="1" applyFill="1" applyBorder="1" applyAlignment="1" applyProtection="1">
      <alignment horizontal="center" wrapText="1"/>
    </xf>
    <xf numFmtId="0" fontId="69" fillId="18" borderId="0" xfId="1" applyFont="1" applyFill="1" applyBorder="1" applyAlignment="1" applyProtection="1">
      <alignment horizontal="left" vertical="center"/>
    </xf>
    <xf numFmtId="0" fontId="74" fillId="6" borderId="53" xfId="1" applyFont="1" applyFill="1" applyBorder="1" applyAlignment="1" applyProtection="1">
      <alignment horizontal="left" vertical="center"/>
    </xf>
    <xf numFmtId="0" fontId="74" fillId="3" borderId="0" xfId="1" applyFont="1" applyFill="1" applyBorder="1" applyAlignment="1" applyProtection="1">
      <alignment horizontal="left" vertical="center"/>
    </xf>
    <xf numFmtId="0" fontId="69" fillId="3" borderId="0" xfId="1" applyFont="1" applyFill="1" applyBorder="1" applyAlignment="1" applyProtection="1">
      <alignment vertical="center"/>
    </xf>
    <xf numFmtId="0" fontId="69" fillId="3" borderId="54" xfId="1" applyFont="1" applyFill="1" applyBorder="1" applyAlignment="1" applyProtection="1">
      <alignment horizontal="left" vertical="center"/>
    </xf>
    <xf numFmtId="0" fontId="69" fillId="3" borderId="0" xfId="1" applyFont="1" applyFill="1" applyAlignment="1" applyProtection="1">
      <alignment horizontal="left" vertical="center"/>
    </xf>
    <xf numFmtId="0" fontId="71" fillId="18" borderId="16" xfId="1" applyFont="1" applyFill="1" applyBorder="1" applyAlignment="1" applyProtection="1">
      <alignment horizontal="left" vertical="center"/>
    </xf>
    <xf numFmtId="0" fontId="74" fillId="6" borderId="53" xfId="1" applyFont="1" applyFill="1" applyBorder="1" applyAlignment="1" applyProtection="1">
      <alignment horizontal="right" vertical="center"/>
    </xf>
    <xf numFmtId="0" fontId="74" fillId="3" borderId="0" xfId="1" applyFont="1" applyFill="1" applyBorder="1" applyAlignment="1" applyProtection="1">
      <alignment horizontal="right" vertical="center" wrapText="1"/>
    </xf>
    <xf numFmtId="0" fontId="78" fillId="3" borderId="0" xfId="1" applyFont="1" applyFill="1" applyBorder="1" applyAlignment="1" applyProtection="1">
      <alignment horizontal="left" vertical="center"/>
    </xf>
    <xf numFmtId="0" fontId="74" fillId="6" borderId="53" xfId="1" applyFont="1" applyFill="1" applyBorder="1" applyAlignment="1" applyProtection="1">
      <alignment vertical="center"/>
    </xf>
    <xf numFmtId="0" fontId="74" fillId="3" borderId="0" xfId="1" applyFont="1" applyFill="1" applyBorder="1" applyAlignment="1" applyProtection="1">
      <alignment horizontal="right" vertical="center"/>
    </xf>
    <xf numFmtId="0" fontId="69" fillId="6" borderId="53" xfId="1" applyFont="1" applyFill="1" applyBorder="1" applyAlignment="1" applyProtection="1">
      <alignment horizontal="left" vertical="center"/>
    </xf>
    <xf numFmtId="0" fontId="71" fillId="18" borderId="16" xfId="1" applyFont="1" applyFill="1" applyBorder="1" applyAlignment="1" applyProtection="1">
      <alignment horizontal="left" vertical="center" wrapText="1"/>
    </xf>
    <xf numFmtId="0" fontId="78" fillId="3" borderId="0" xfId="1" applyFont="1" applyFill="1" applyBorder="1" applyAlignment="1" applyProtection="1">
      <alignment horizontal="left" vertical="center" wrapText="1"/>
    </xf>
    <xf numFmtId="15" fontId="69" fillId="3" borderId="64" xfId="1" applyNumberFormat="1" applyFont="1" applyFill="1" applyBorder="1" applyAlignment="1" applyProtection="1">
      <alignment horizontal="center" vertical="center"/>
    </xf>
    <xf numFmtId="15" fontId="69" fillId="3" borderId="0" xfId="1" applyNumberFormat="1" applyFont="1" applyFill="1" applyBorder="1" applyAlignment="1" applyProtection="1">
      <alignment horizontal="center" vertical="center"/>
    </xf>
    <xf numFmtId="0" fontId="69" fillId="3" borderId="67" xfId="1" applyFont="1" applyFill="1" applyBorder="1" applyAlignment="1" applyProtection="1">
      <alignment vertical="center"/>
    </xf>
    <xf numFmtId="41" fontId="69" fillId="6" borderId="60" xfId="1" applyNumberFormat="1" applyFont="1" applyFill="1" applyBorder="1" applyAlignment="1" applyProtection="1">
      <alignment horizontal="right" vertical="center"/>
    </xf>
    <xf numFmtId="0" fontId="74" fillId="3" borderId="30" xfId="1" applyFont="1" applyFill="1" applyBorder="1" applyAlignment="1" applyProtection="1">
      <alignment vertical="center"/>
    </xf>
    <xf numFmtId="0" fontId="69" fillId="3" borderId="30" xfId="1" applyFont="1" applyFill="1" applyBorder="1" applyAlignment="1" applyProtection="1">
      <alignment vertical="center"/>
    </xf>
    <xf numFmtId="0" fontId="69" fillId="3" borderId="30" xfId="1" applyFont="1" applyFill="1" applyBorder="1" applyAlignment="1" applyProtection="1">
      <alignment horizontal="left" vertical="center"/>
    </xf>
    <xf numFmtId="0" fontId="69" fillId="3" borderId="47" xfId="1" applyFont="1" applyFill="1" applyBorder="1" applyAlignment="1" applyProtection="1">
      <alignment horizontal="left" vertical="center"/>
    </xf>
    <xf numFmtId="0" fontId="71" fillId="18" borderId="16" xfId="1" applyFont="1" applyFill="1" applyBorder="1" applyAlignment="1" applyProtection="1">
      <alignment horizontal="left" vertical="top"/>
    </xf>
    <xf numFmtId="41" fontId="69" fillId="6" borderId="53" xfId="1" applyNumberFormat="1" applyFont="1" applyFill="1" applyBorder="1" applyAlignment="1" applyProtection="1">
      <alignment horizontal="right" vertical="center"/>
    </xf>
    <xf numFmtId="0" fontId="74" fillId="3" borderId="0" xfId="1" applyFont="1" applyFill="1" applyBorder="1" applyAlignment="1" applyProtection="1">
      <alignment horizontal="left" vertical="center" wrapText="1"/>
    </xf>
    <xf numFmtId="0" fontId="69" fillId="18" borderId="0" xfId="1" applyFont="1" applyFill="1" applyBorder="1" applyAlignment="1" applyProtection="1">
      <alignment horizontal="center"/>
    </xf>
    <xf numFmtId="0" fontId="69" fillId="3" borderId="54" xfId="1" applyFont="1" applyFill="1" applyBorder="1" applyAlignment="1" applyProtection="1">
      <alignment horizontal="left"/>
    </xf>
    <xf numFmtId="0" fontId="71" fillId="18" borderId="16" xfId="1" applyFont="1" applyFill="1" applyBorder="1" applyAlignment="1" applyProtection="1">
      <alignment horizontal="left"/>
    </xf>
    <xf numFmtId="0" fontId="72" fillId="3" borderId="0" xfId="1" applyFont="1" applyFill="1" applyBorder="1" applyAlignment="1" applyProtection="1">
      <alignment horizontal="right" vertical="center"/>
    </xf>
    <xf numFmtId="0" fontId="69" fillId="0" borderId="0" xfId="0" applyFont="1" applyBorder="1"/>
    <xf numFmtId="0" fontId="69" fillId="3" borderId="0" xfId="1" applyFont="1" applyFill="1" applyBorder="1" applyAlignment="1" applyProtection="1"/>
    <xf numFmtId="0" fontId="69" fillId="6" borderId="69" xfId="1" applyFont="1" applyFill="1" applyBorder="1" applyAlignment="1" applyProtection="1">
      <alignment horizontal="left"/>
    </xf>
    <xf numFmtId="0" fontId="69" fillId="6" borderId="53" xfId="1" applyFont="1" applyFill="1" applyBorder="1" applyAlignment="1" applyProtection="1">
      <alignment horizontal="left"/>
    </xf>
    <xf numFmtId="0" fontId="74" fillId="18" borderId="0" xfId="1" applyFont="1" applyFill="1" applyBorder="1" applyAlignment="1" applyProtection="1">
      <alignment horizontal="right" vertical="center"/>
    </xf>
    <xf numFmtId="0" fontId="69" fillId="3" borderId="0" xfId="1" applyFont="1" applyFill="1" applyBorder="1" applyAlignment="1" applyProtection="1">
      <alignment vertical="top"/>
    </xf>
    <xf numFmtId="0" fontId="69" fillId="3" borderId="0" xfId="1" applyFont="1" applyFill="1" applyBorder="1" applyAlignment="1" applyProtection="1">
      <alignment horizontal="center"/>
    </xf>
    <xf numFmtId="0" fontId="79" fillId="3" borderId="0" xfId="1" applyFont="1" applyFill="1" applyBorder="1" applyAlignment="1" applyProtection="1">
      <alignment vertical="center"/>
    </xf>
    <xf numFmtId="0" fontId="74" fillId="3" borderId="0" xfId="1" applyFont="1" applyFill="1" applyBorder="1" applyAlignment="1" applyProtection="1">
      <alignment horizontal="right"/>
    </xf>
    <xf numFmtId="0" fontId="74" fillId="3" borderId="0" xfId="1" applyFont="1" applyFill="1" applyBorder="1" applyAlignment="1" applyProtection="1">
      <alignment vertical="center"/>
    </xf>
    <xf numFmtId="0" fontId="69" fillId="0" borderId="0" xfId="0" applyFont="1" applyBorder="1" applyAlignment="1">
      <alignment horizontal="left" vertical="center"/>
    </xf>
    <xf numFmtId="0" fontId="69" fillId="18" borderId="0" xfId="1" applyFont="1" applyFill="1" applyBorder="1" applyAlignment="1" applyProtection="1">
      <alignment horizontal="right" vertical="center"/>
    </xf>
    <xf numFmtId="0" fontId="69" fillId="0" borderId="0" xfId="0" applyFont="1" applyBorder="1" applyAlignment="1">
      <alignment vertical="center"/>
    </xf>
    <xf numFmtId="0" fontId="69" fillId="20" borderId="0" xfId="1" applyFont="1" applyFill="1" applyBorder="1" applyAlignment="1" applyProtection="1">
      <alignment horizontal="left" vertical="center"/>
    </xf>
    <xf numFmtId="0" fontId="69" fillId="20" borderId="0" xfId="1" applyFont="1" applyFill="1" applyBorder="1" applyAlignment="1" applyProtection="1">
      <alignment vertical="center"/>
    </xf>
    <xf numFmtId="41" fontId="81" fillId="3" borderId="0" xfId="1" applyNumberFormat="1" applyFont="1" applyFill="1" applyBorder="1" applyAlignment="1" applyProtection="1">
      <alignment horizontal="left" vertical="center"/>
    </xf>
    <xf numFmtId="0" fontId="69" fillId="3" borderId="0" xfId="1" applyFont="1" applyFill="1" applyBorder="1" applyAlignment="1" applyProtection="1">
      <alignment horizontal="center" vertical="center"/>
    </xf>
    <xf numFmtId="41" fontId="69" fillId="6" borderId="53" xfId="1" applyNumberFormat="1" applyFont="1" applyFill="1" applyBorder="1" applyAlignment="1" applyProtection="1">
      <alignment horizontal="right" vertical="top"/>
    </xf>
    <xf numFmtId="0" fontId="74" fillId="18" borderId="0" xfId="1" applyFont="1" applyFill="1" applyBorder="1" applyAlignment="1" applyProtection="1">
      <alignment horizontal="left" vertical="center"/>
    </xf>
    <xf numFmtId="0" fontId="69" fillId="3" borderId="53" xfId="1" applyFont="1" applyFill="1" applyBorder="1" applyAlignment="1" applyProtection="1">
      <alignment horizontal="left" vertical="center"/>
    </xf>
    <xf numFmtId="0" fontId="79" fillId="3" borderId="0" xfId="1" applyFont="1" applyFill="1" applyBorder="1" applyAlignment="1" applyProtection="1">
      <alignment horizontal="left" vertical="center"/>
    </xf>
    <xf numFmtId="0" fontId="79" fillId="3" borderId="0" xfId="1" applyFont="1" applyFill="1" applyBorder="1" applyAlignment="1" applyProtection="1">
      <alignment horizontal="right" vertical="center"/>
    </xf>
    <xf numFmtId="0" fontId="69" fillId="3" borderId="0" xfId="1" applyFont="1" applyFill="1" applyBorder="1" applyAlignment="1" applyProtection="1">
      <alignment horizontal="right" vertical="center"/>
    </xf>
    <xf numFmtId="0" fontId="69" fillId="3" borderId="0" xfId="1" applyNumberFormat="1" applyFont="1" applyFill="1" applyBorder="1" applyAlignment="1" applyProtection="1">
      <alignment vertical="center"/>
    </xf>
    <xf numFmtId="0" fontId="69" fillId="3" borderId="0" xfId="1" applyNumberFormat="1" applyFont="1" applyFill="1" applyBorder="1" applyAlignment="1" applyProtection="1">
      <alignment horizontal="left" vertical="center"/>
    </xf>
    <xf numFmtId="0" fontId="71" fillId="18" borderId="9" xfId="1" applyFont="1" applyFill="1" applyBorder="1" applyAlignment="1" applyProtection="1">
      <alignment horizontal="left" vertical="center" wrapText="1"/>
    </xf>
    <xf numFmtId="41" fontId="69" fillId="3" borderId="53" xfId="1" applyNumberFormat="1" applyFont="1" applyFill="1" applyBorder="1" applyAlignment="1" applyProtection="1">
      <alignment horizontal="right"/>
    </xf>
    <xf numFmtId="0" fontId="69" fillId="3" borderId="54" xfId="1" applyFont="1" applyFill="1" applyBorder="1" applyAlignment="1" applyProtection="1">
      <alignment vertical="center"/>
    </xf>
    <xf numFmtId="0" fontId="79" fillId="20" borderId="0" xfId="1" applyFont="1" applyFill="1" applyBorder="1" applyAlignment="1" applyProtection="1">
      <alignment horizontal="left" vertical="center"/>
    </xf>
    <xf numFmtId="0" fontId="79" fillId="20" borderId="0" xfId="1" applyFont="1" applyFill="1" applyBorder="1" applyAlignment="1" applyProtection="1">
      <alignment horizontal="right" vertical="center"/>
    </xf>
    <xf numFmtId="0" fontId="69" fillId="20" borderId="0" xfId="1" applyFont="1" applyFill="1" applyBorder="1" applyAlignment="1" applyProtection="1">
      <alignment horizontal="right" vertical="center"/>
    </xf>
    <xf numFmtId="0" fontId="69" fillId="20" borderId="0" xfId="1" applyFont="1" applyFill="1" applyBorder="1" applyAlignment="1" applyProtection="1">
      <alignment horizontal="center" vertical="center"/>
    </xf>
    <xf numFmtId="0" fontId="69" fillId="3" borderId="65" xfId="1" applyFont="1" applyFill="1" applyBorder="1" applyAlignment="1" applyProtection="1">
      <alignment horizontal="center" vertical="center"/>
    </xf>
    <xf numFmtId="0" fontId="69" fillId="3" borderId="68" xfId="1" applyFont="1" applyFill="1" applyBorder="1" applyAlignment="1" applyProtection="1">
      <alignment vertical="center"/>
    </xf>
    <xf numFmtId="0" fontId="69" fillId="3" borderId="66" xfId="1" applyFont="1" applyFill="1" applyBorder="1" applyAlignment="1" applyProtection="1">
      <alignment horizontal="center" vertical="center"/>
    </xf>
    <xf numFmtId="0" fontId="69" fillId="3" borderId="63" xfId="1" applyFont="1" applyFill="1" applyBorder="1" applyAlignment="1" applyProtection="1">
      <alignment vertical="center"/>
    </xf>
    <xf numFmtId="0" fontId="69" fillId="3" borderId="64" xfId="1" applyFont="1" applyFill="1" applyBorder="1" applyAlignment="1" applyProtection="1">
      <alignment vertical="center"/>
    </xf>
    <xf numFmtId="41" fontId="69" fillId="3" borderId="53" xfId="1" applyNumberFormat="1" applyFont="1" applyFill="1" applyBorder="1" applyAlignment="1" applyProtection="1">
      <alignment horizontal="right" vertical="top"/>
    </xf>
    <xf numFmtId="41" fontId="69" fillId="3" borderId="53" xfId="1" applyNumberFormat="1" applyFont="1" applyFill="1" applyBorder="1" applyAlignment="1" applyProtection="1">
      <alignment horizontal="right" vertical="center"/>
    </xf>
    <xf numFmtId="9" fontId="69" fillId="3" borderId="0" xfId="1" applyNumberFormat="1" applyFont="1" applyFill="1" applyBorder="1" applyAlignment="1" applyProtection="1">
      <alignment horizontal="left" vertical="center"/>
    </xf>
    <xf numFmtId="0" fontId="69" fillId="20" borderId="67" xfId="1" applyFont="1" applyFill="1" applyBorder="1" applyAlignment="1" applyProtection="1">
      <alignment vertical="center"/>
    </xf>
    <xf numFmtId="0" fontId="82" fillId="3" borderId="0" xfId="1" applyFont="1" applyFill="1" applyBorder="1" applyAlignment="1" applyProtection="1">
      <alignment vertical="center"/>
    </xf>
    <xf numFmtId="0" fontId="69" fillId="3" borderId="70" xfId="1" applyFont="1" applyFill="1" applyBorder="1" applyAlignment="1" applyProtection="1">
      <alignment vertical="center"/>
    </xf>
    <xf numFmtId="0" fontId="69" fillId="3" borderId="68" xfId="1" applyFont="1" applyFill="1" applyBorder="1" applyAlignment="1" applyProtection="1">
      <alignment horizontal="left"/>
    </xf>
    <xf numFmtId="0" fontId="71" fillId="18" borderId="9" xfId="1" applyFont="1" applyFill="1" applyBorder="1" applyAlignment="1" applyProtection="1">
      <alignment horizontal="left" vertical="center"/>
    </xf>
    <xf numFmtId="0" fontId="79" fillId="3" borderId="0" xfId="1" applyFont="1" applyFill="1" applyBorder="1" applyAlignment="1" applyProtection="1">
      <alignment horizontal="right" vertical="center" wrapText="1"/>
    </xf>
    <xf numFmtId="0" fontId="69" fillId="3" borderId="0" xfId="1" applyFont="1" applyFill="1" applyBorder="1" applyAlignment="1" applyProtection="1">
      <alignment horizontal="right" vertical="center" wrapText="1"/>
    </xf>
    <xf numFmtId="0" fontId="69" fillId="3" borderId="0" xfId="1" applyFont="1" applyFill="1" applyBorder="1" applyAlignment="1" applyProtection="1">
      <alignment vertical="center" wrapText="1"/>
    </xf>
    <xf numFmtId="0" fontId="69" fillId="3" borderId="0" xfId="1" applyFont="1" applyFill="1" applyBorder="1" applyAlignment="1" applyProtection="1">
      <alignment horizontal="center" vertical="center" wrapText="1"/>
    </xf>
    <xf numFmtId="0" fontId="69" fillId="18" borderId="0" xfId="1" applyFont="1" applyFill="1" applyBorder="1" applyAlignment="1" applyProtection="1">
      <alignment horizontal="left" vertical="center" wrapText="1"/>
    </xf>
    <xf numFmtId="0" fontId="71" fillId="18" borderId="16" xfId="1" applyFont="1" applyFill="1" applyBorder="1" applyAlignment="1" applyProtection="1">
      <alignment horizontal="left" vertical="top" wrapText="1"/>
    </xf>
    <xf numFmtId="0" fontId="69" fillId="3" borderId="60" xfId="1" applyFont="1" applyFill="1" applyBorder="1" applyAlignment="1" applyProtection="1">
      <alignment horizontal="left"/>
    </xf>
    <xf numFmtId="0" fontId="69" fillId="3" borderId="30" xfId="1" applyFont="1" applyFill="1" applyBorder="1" applyAlignment="1" applyProtection="1">
      <alignment horizontal="left"/>
    </xf>
    <xf numFmtId="0" fontId="69" fillId="3" borderId="30" xfId="1" applyFont="1" applyFill="1" applyBorder="1" applyAlignment="1" applyProtection="1"/>
    <xf numFmtId="0" fontId="69" fillId="3" borderId="30" xfId="1" applyFont="1" applyFill="1" applyBorder="1" applyAlignment="1" applyProtection="1">
      <alignment horizontal="right"/>
    </xf>
    <xf numFmtId="0" fontId="69" fillId="3" borderId="47" xfId="1" applyFont="1" applyFill="1" applyBorder="1" applyAlignment="1" applyProtection="1">
      <alignment horizontal="left"/>
    </xf>
    <xf numFmtId="0" fontId="71" fillId="18" borderId="9" xfId="1" applyFont="1" applyFill="1" applyBorder="1" applyAlignment="1" applyProtection="1">
      <alignment horizontal="left"/>
    </xf>
    <xf numFmtId="0" fontId="71" fillId="18" borderId="12" xfId="1" applyFont="1" applyFill="1" applyBorder="1" applyAlignment="1" applyProtection="1">
      <alignment horizontal="left" vertical="top"/>
    </xf>
    <xf numFmtId="0" fontId="69" fillId="3" borderId="64" xfId="1" applyFont="1" applyFill="1" applyBorder="1" applyAlignment="1" applyProtection="1">
      <alignment horizontal="center" vertical="center"/>
    </xf>
    <xf numFmtId="0" fontId="69" fillId="18" borderId="71" xfId="1" applyFont="1" applyFill="1" applyBorder="1" applyAlignment="1" applyProtection="1">
      <alignment horizontal="left" vertical="center"/>
    </xf>
    <xf numFmtId="9" fontId="69" fillId="3" borderId="64" xfId="1" applyNumberFormat="1" applyFont="1" applyFill="1" applyBorder="1" applyAlignment="1" applyProtection="1">
      <alignment horizontal="center" vertical="center"/>
    </xf>
    <xf numFmtId="0" fontId="69" fillId="18" borderId="71" xfId="1" applyFont="1" applyFill="1" applyBorder="1" applyAlignment="1" applyProtection="1">
      <alignment vertical="center"/>
    </xf>
    <xf numFmtId="0" fontId="69" fillId="3" borderId="65" xfId="1" applyFont="1" applyFill="1" applyBorder="1" applyAlignment="1" applyProtection="1">
      <alignment vertical="center"/>
    </xf>
    <xf numFmtId="0" fontId="69" fillId="3" borderId="64" xfId="1" quotePrefix="1" applyFont="1" applyFill="1" applyBorder="1" applyAlignment="1" applyProtection="1">
      <alignment vertical="center"/>
    </xf>
    <xf numFmtId="0" fontId="69" fillId="18" borderId="0" xfId="1" applyFont="1" applyFill="1" applyBorder="1" applyAlignment="1" applyProtection="1">
      <alignment horizontal="center" vertical="center"/>
    </xf>
    <xf numFmtId="41" fontId="69" fillId="3" borderId="60" xfId="1" applyNumberFormat="1" applyFont="1" applyFill="1" applyBorder="1" applyAlignment="1" applyProtection="1">
      <alignment horizontal="right" vertical="center"/>
    </xf>
    <xf numFmtId="0" fontId="69" fillId="3" borderId="30" xfId="1" applyFont="1" applyFill="1" applyBorder="1" applyAlignment="1" applyProtection="1">
      <alignment horizontal="center" vertical="center"/>
    </xf>
    <xf numFmtId="0" fontId="69" fillId="18" borderId="30" xfId="1" applyFont="1" applyFill="1" applyBorder="1" applyAlignment="1" applyProtection="1">
      <alignment horizontal="center" vertical="center"/>
    </xf>
    <xf numFmtId="0" fontId="71" fillId="18" borderId="12" xfId="1" applyFont="1" applyFill="1" applyBorder="1" applyAlignment="1" applyProtection="1">
      <alignment horizontal="left" vertical="center"/>
    </xf>
    <xf numFmtId="0" fontId="70" fillId="3" borderId="53" xfId="1" applyFont="1" applyFill="1" applyBorder="1" applyAlignment="1" applyProtection="1">
      <alignment horizontal="center"/>
    </xf>
    <xf numFmtId="0" fontId="69" fillId="3" borderId="67" xfId="1" applyFont="1" applyFill="1" applyBorder="1" applyAlignment="1" applyProtection="1"/>
    <xf numFmtId="0" fontId="69" fillId="0" borderId="30" xfId="0" applyFont="1" applyBorder="1" applyAlignment="1">
      <alignment horizontal="left" vertical="center" indent="5"/>
    </xf>
    <xf numFmtId="0" fontId="70" fillId="18" borderId="0" xfId="1" applyFont="1" applyFill="1" applyBorder="1" applyAlignment="1" applyProtection="1"/>
    <xf numFmtId="0" fontId="69" fillId="0" borderId="0" xfId="0" applyFont="1" applyBorder="1" applyAlignment="1"/>
    <xf numFmtId="0" fontId="80" fillId="3" borderId="0" xfId="1" applyFont="1" applyFill="1" applyBorder="1" applyAlignment="1" applyProtection="1"/>
    <xf numFmtId="0" fontId="69" fillId="3" borderId="55" xfId="1" applyFont="1" applyFill="1" applyBorder="1" applyAlignment="1" applyProtection="1">
      <alignment horizontal="left"/>
    </xf>
    <xf numFmtId="0" fontId="74" fillId="3" borderId="0" xfId="1" applyFont="1" applyFill="1" applyBorder="1" applyAlignment="1" applyProtection="1">
      <alignment vertical="top"/>
    </xf>
    <xf numFmtId="0" fontId="69" fillId="3" borderId="0" xfId="1" applyFont="1" applyFill="1" applyBorder="1" applyAlignment="1" applyProtection="1">
      <alignment horizontal="left" vertical="top" wrapText="1"/>
    </xf>
    <xf numFmtId="0" fontId="72" fillId="3" borderId="0" xfId="1" applyFont="1" applyFill="1" applyBorder="1" applyAlignment="1" applyProtection="1">
      <alignment horizontal="right"/>
    </xf>
    <xf numFmtId="0" fontId="72" fillId="3" borderId="0" xfId="1" applyFont="1" applyFill="1" applyBorder="1" applyAlignment="1" applyProtection="1">
      <alignment horizontal="left"/>
    </xf>
    <xf numFmtId="0" fontId="70" fillId="3" borderId="60" xfId="1" applyFont="1" applyFill="1" applyBorder="1" applyAlignment="1" applyProtection="1">
      <alignment horizontal="center"/>
    </xf>
    <xf numFmtId="0" fontId="70" fillId="3" borderId="30" xfId="1" applyFont="1" applyFill="1" applyBorder="1" applyAlignment="1" applyProtection="1">
      <alignment vertical="top"/>
    </xf>
    <xf numFmtId="0" fontId="69" fillId="3" borderId="30" xfId="1" applyFont="1" applyFill="1" applyBorder="1" applyAlignment="1" applyProtection="1">
      <alignment horizontal="center"/>
    </xf>
    <xf numFmtId="0" fontId="70" fillId="3" borderId="45" xfId="1" applyFont="1" applyFill="1" applyBorder="1" applyAlignment="1" applyProtection="1">
      <alignment horizontal="center"/>
    </xf>
    <xf numFmtId="0" fontId="74" fillId="3" borderId="45" xfId="1" applyFont="1" applyFill="1" applyBorder="1" applyAlignment="1" applyProtection="1">
      <alignment vertical="center"/>
    </xf>
    <xf numFmtId="0" fontId="70" fillId="3" borderId="45" xfId="1" applyFont="1" applyFill="1" applyBorder="1" applyAlignment="1" applyProtection="1">
      <alignment vertical="top"/>
    </xf>
    <xf numFmtId="0" fontId="69" fillId="3" borderId="45" xfId="1" applyFont="1" applyFill="1" applyBorder="1" applyAlignment="1" applyProtection="1">
      <alignment horizontal="center"/>
    </xf>
    <xf numFmtId="0" fontId="69" fillId="3" borderId="45" xfId="1" applyFont="1" applyFill="1" applyBorder="1" applyAlignment="1" applyProtection="1"/>
    <xf numFmtId="0" fontId="69" fillId="3" borderId="45" xfId="1" applyFont="1" applyFill="1" applyBorder="1" applyAlignment="1" applyProtection="1">
      <alignment horizontal="left"/>
    </xf>
    <xf numFmtId="0" fontId="69" fillId="3" borderId="45" xfId="1" applyFont="1" applyFill="1" applyBorder="1" applyAlignment="1" applyProtection="1">
      <alignment vertical="center"/>
    </xf>
    <xf numFmtId="0" fontId="70" fillId="3" borderId="59" xfId="1" applyFont="1" applyFill="1" applyBorder="1" applyAlignment="1" applyProtection="1">
      <alignment horizontal="center"/>
    </xf>
    <xf numFmtId="0" fontId="74" fillId="3" borderId="4" xfId="1" applyFont="1" applyFill="1" applyBorder="1" applyAlignment="1" applyProtection="1">
      <alignment vertical="center"/>
    </xf>
    <xf numFmtId="0" fontId="70" fillId="3" borderId="4" xfId="1" applyFont="1" applyFill="1" applyBorder="1" applyAlignment="1" applyProtection="1">
      <alignment vertical="top"/>
    </xf>
    <xf numFmtId="0" fontId="69" fillId="3" borderId="4" xfId="1" applyFont="1" applyFill="1" applyBorder="1" applyAlignment="1" applyProtection="1">
      <alignment horizontal="center"/>
    </xf>
    <xf numFmtId="0" fontId="69" fillId="3" borderId="4" xfId="1" applyFont="1" applyFill="1" applyBorder="1" applyAlignment="1" applyProtection="1"/>
    <xf numFmtId="0" fontId="69" fillId="3" borderId="4" xfId="1" applyFont="1" applyFill="1" applyBorder="1" applyAlignment="1" applyProtection="1">
      <alignment horizontal="left"/>
    </xf>
    <xf numFmtId="0" fontId="69" fillId="3" borderId="4" xfId="1" applyFont="1" applyFill="1" applyBorder="1" applyAlignment="1" applyProtection="1">
      <alignment vertical="center"/>
    </xf>
    <xf numFmtId="0" fontId="69" fillId="3" borderId="46" xfId="1" applyFont="1" applyFill="1" applyBorder="1" applyAlignment="1" applyProtection="1">
      <alignment horizontal="left"/>
    </xf>
    <xf numFmtId="0" fontId="79" fillId="18" borderId="0" xfId="1" applyFont="1" applyFill="1" applyBorder="1" applyAlignment="1" applyProtection="1">
      <alignment horizontal="left"/>
    </xf>
    <xf numFmtId="41" fontId="79" fillId="3" borderId="53" xfId="1" applyNumberFormat="1" applyFont="1" applyFill="1" applyBorder="1" applyAlignment="1" applyProtection="1">
      <alignment horizontal="right" vertical="top"/>
    </xf>
    <xf numFmtId="0" fontId="81" fillId="3" borderId="0" xfId="1" applyFont="1" applyFill="1" applyBorder="1" applyAlignment="1" applyProtection="1">
      <alignment horizontal="left" vertical="center"/>
    </xf>
    <xf numFmtId="0" fontId="72" fillId="3" borderId="0" xfId="1" applyFont="1" applyFill="1" applyBorder="1" applyAlignment="1" applyProtection="1">
      <alignment horizontal="center"/>
    </xf>
    <xf numFmtId="0" fontId="79" fillId="3" borderId="0" xfId="1" applyFont="1" applyFill="1" applyBorder="1" applyAlignment="1" applyProtection="1">
      <alignment horizontal="left"/>
    </xf>
    <xf numFmtId="0" fontId="71" fillId="3" borderId="0" xfId="1" applyFont="1" applyFill="1" applyBorder="1" applyAlignment="1" applyProtection="1">
      <alignment horizontal="left"/>
    </xf>
    <xf numFmtId="41" fontId="79" fillId="18" borderId="53" xfId="1" applyNumberFormat="1" applyFont="1" applyFill="1" applyBorder="1" applyAlignment="1" applyProtection="1">
      <alignment horizontal="right" vertical="top"/>
    </xf>
    <xf numFmtId="0" fontId="79" fillId="3" borderId="0" xfId="1" applyFont="1" applyFill="1" applyBorder="1" applyAlignment="1" applyProtection="1">
      <alignment vertical="center" wrapText="1"/>
    </xf>
    <xf numFmtId="0" fontId="79" fillId="3" borderId="0" xfId="1" applyFont="1" applyFill="1" applyBorder="1" applyAlignment="1" applyProtection="1">
      <alignment vertical="top" wrapText="1"/>
    </xf>
    <xf numFmtId="0" fontId="69" fillId="3" borderId="54" xfId="1" applyFont="1" applyFill="1" applyBorder="1" applyAlignment="1" applyProtection="1">
      <alignment vertical="top" wrapText="1"/>
    </xf>
    <xf numFmtId="0" fontId="69" fillId="3" borderId="0" xfId="1" applyFont="1" applyFill="1" applyBorder="1" applyAlignment="1" applyProtection="1">
      <alignment vertical="top" wrapText="1" readingOrder="2"/>
    </xf>
    <xf numFmtId="0" fontId="78" fillId="3" borderId="0" xfId="1" applyFont="1" applyFill="1" applyBorder="1" applyAlignment="1" applyProtection="1">
      <alignment vertical="center"/>
    </xf>
    <xf numFmtId="0" fontId="78" fillId="3" borderId="0" xfId="1" applyFont="1" applyFill="1" applyBorder="1" applyAlignment="1" applyProtection="1">
      <alignment vertical="top" wrapText="1"/>
    </xf>
    <xf numFmtId="0" fontId="78" fillId="3" borderId="0" xfId="1" applyFont="1" applyFill="1" applyBorder="1" applyAlignment="1" applyProtection="1"/>
    <xf numFmtId="0" fontId="78" fillId="3" borderId="0" xfId="1" applyFont="1" applyFill="1" applyBorder="1" applyAlignment="1" applyProtection="1">
      <alignment vertical="top"/>
    </xf>
    <xf numFmtId="41" fontId="79" fillId="18" borderId="60" xfId="1" applyNumberFormat="1" applyFont="1" applyFill="1" applyBorder="1" applyAlignment="1" applyProtection="1">
      <alignment horizontal="right" vertical="top"/>
    </xf>
    <xf numFmtId="0" fontId="78" fillId="3" borderId="30" xfId="1" applyFont="1" applyFill="1" applyBorder="1" applyAlignment="1" applyProtection="1">
      <alignment vertical="center"/>
    </xf>
    <xf numFmtId="0" fontId="78" fillId="3" borderId="30" xfId="1" applyFont="1" applyFill="1" applyBorder="1" applyAlignment="1" applyProtection="1">
      <alignment horizontal="left"/>
    </xf>
    <xf numFmtId="0" fontId="78" fillId="3" borderId="30" xfId="1" applyFont="1" applyFill="1" applyBorder="1" applyAlignment="1" applyProtection="1">
      <alignment vertical="top" wrapText="1"/>
    </xf>
    <xf numFmtId="0" fontId="79" fillId="3" borderId="30" xfId="1" applyFont="1" applyFill="1" applyBorder="1" applyAlignment="1" applyProtection="1">
      <alignment vertical="top" wrapText="1"/>
    </xf>
    <xf numFmtId="0" fontId="69" fillId="3" borderId="47" xfId="1" applyFont="1" applyFill="1" applyBorder="1" applyAlignment="1" applyProtection="1">
      <alignment vertical="top" wrapText="1"/>
    </xf>
    <xf numFmtId="41" fontId="79" fillId="18" borderId="45" xfId="1" applyNumberFormat="1" applyFont="1" applyFill="1" applyBorder="1" applyAlignment="1" applyProtection="1">
      <alignment horizontal="right" vertical="top"/>
    </xf>
    <xf numFmtId="0" fontId="78" fillId="3" borderId="45" xfId="1" applyFont="1" applyFill="1" applyBorder="1" applyAlignment="1" applyProtection="1">
      <alignment vertical="center"/>
    </xf>
    <xf numFmtId="0" fontId="78" fillId="3" borderId="45" xfId="1" applyFont="1" applyFill="1" applyBorder="1" applyAlignment="1" applyProtection="1">
      <alignment horizontal="left"/>
    </xf>
    <xf numFmtId="0" fontId="78" fillId="3" borderId="45" xfId="1" applyFont="1" applyFill="1" applyBorder="1" applyAlignment="1" applyProtection="1">
      <alignment vertical="top" wrapText="1"/>
    </xf>
    <xf numFmtId="0" fontId="79" fillId="3" borderId="45" xfId="1" applyFont="1" applyFill="1" applyBorder="1" applyAlignment="1" applyProtection="1">
      <alignment vertical="top" wrapText="1"/>
    </xf>
    <xf numFmtId="0" fontId="69" fillId="3" borderId="45" xfId="1" applyFont="1" applyFill="1" applyBorder="1" applyAlignment="1" applyProtection="1">
      <alignment vertical="top" wrapText="1"/>
    </xf>
    <xf numFmtId="0" fontId="79" fillId="3" borderId="0" xfId="1" applyFont="1" applyFill="1" applyBorder="1" applyAlignment="1" applyProtection="1">
      <alignment horizontal="right" vertical="top" wrapText="1"/>
    </xf>
    <xf numFmtId="41" fontId="79" fillId="18" borderId="59" xfId="1" applyNumberFormat="1" applyFont="1" applyFill="1" applyBorder="1" applyAlignment="1" applyProtection="1">
      <alignment horizontal="right" vertical="top"/>
    </xf>
    <xf numFmtId="0" fontId="79" fillId="3" borderId="4" xfId="1" applyFont="1" applyFill="1" applyBorder="1" applyAlignment="1" applyProtection="1">
      <alignment vertical="center"/>
    </xf>
    <xf numFmtId="0" fontId="79" fillId="3" borderId="4" xfId="1" applyFont="1" applyFill="1" applyBorder="1" applyAlignment="1" applyProtection="1">
      <alignment horizontal="left"/>
    </xf>
    <xf numFmtId="0" fontId="79" fillId="3" borderId="4" xfId="1" applyFont="1" applyFill="1" applyBorder="1" applyAlignment="1" applyProtection="1">
      <alignment vertical="top"/>
    </xf>
    <xf numFmtId="0" fontId="79" fillId="3" borderId="4" xfId="1" applyFont="1" applyFill="1" applyBorder="1" applyAlignment="1" applyProtection="1">
      <alignment vertical="top" wrapText="1"/>
    </xf>
    <xf numFmtId="0" fontId="69" fillId="3" borderId="46" xfId="1" applyFont="1" applyFill="1" applyBorder="1" applyAlignment="1" applyProtection="1">
      <alignment vertical="top" wrapText="1"/>
    </xf>
    <xf numFmtId="0" fontId="81" fillId="3" borderId="0" xfId="1" applyFont="1" applyFill="1" applyBorder="1" applyAlignment="1" applyProtection="1">
      <alignment vertical="center"/>
    </xf>
    <xf numFmtId="0" fontId="79" fillId="3" borderId="0" xfId="1" applyFont="1" applyFill="1" applyBorder="1" applyAlignment="1" applyProtection="1">
      <alignment vertical="top"/>
    </xf>
    <xf numFmtId="41" fontId="69" fillId="18" borderId="53" xfId="1" applyNumberFormat="1" applyFont="1" applyFill="1" applyBorder="1" applyAlignment="1" applyProtection="1">
      <alignment horizontal="right" vertical="top"/>
    </xf>
    <xf numFmtId="0" fontId="69" fillId="18" borderId="0" xfId="1" applyFont="1" applyFill="1" applyAlignment="1" applyProtection="1">
      <alignment horizontal="left" vertical="center"/>
    </xf>
    <xf numFmtId="41" fontId="69" fillId="18" borderId="53" xfId="1" applyNumberFormat="1" applyFont="1" applyFill="1" applyBorder="1" applyAlignment="1" applyProtection="1">
      <alignment horizontal="right" vertical="center"/>
    </xf>
    <xf numFmtId="0" fontId="72" fillId="3" borderId="0" xfId="1" applyFont="1" applyFill="1" applyBorder="1" applyAlignment="1" applyProtection="1">
      <alignment vertical="center"/>
    </xf>
    <xf numFmtId="0" fontId="83" fillId="3" borderId="0" xfId="1" applyFont="1" applyFill="1" applyBorder="1" applyAlignment="1" applyProtection="1">
      <alignment vertical="center"/>
    </xf>
    <xf numFmtId="0" fontId="72" fillId="3" borderId="54" xfId="1" applyFont="1" applyFill="1" applyBorder="1" applyAlignment="1" applyProtection="1">
      <alignment vertical="center"/>
    </xf>
    <xf numFmtId="0" fontId="71" fillId="3" borderId="0" xfId="1" applyFont="1" applyFill="1" applyBorder="1" applyAlignment="1" applyProtection="1">
      <alignment horizontal="left" vertical="center"/>
    </xf>
    <xf numFmtId="0" fontId="72" fillId="3" borderId="0" xfId="1" applyFont="1" applyFill="1" applyBorder="1" applyAlignment="1" applyProtection="1">
      <alignment horizontal="left" indent="1"/>
    </xf>
    <xf numFmtId="0" fontId="72" fillId="3" borderId="0" xfId="1" applyFont="1" applyFill="1" applyBorder="1" applyAlignment="1" applyProtection="1">
      <alignment vertical="top"/>
    </xf>
    <xf numFmtId="0" fontId="84" fillId="3" borderId="0" xfId="1" applyFont="1" applyFill="1" applyBorder="1" applyAlignment="1" applyProtection="1">
      <alignment horizontal="left"/>
    </xf>
    <xf numFmtId="0" fontId="84" fillId="3" borderId="0" xfId="1" applyFont="1" applyFill="1" applyBorder="1" applyAlignment="1" applyProtection="1"/>
    <xf numFmtId="0" fontId="84" fillId="3" borderId="0" xfId="1" applyFont="1" applyFill="1" applyBorder="1" applyAlignment="1" applyProtection="1">
      <alignment vertical="center"/>
    </xf>
    <xf numFmtId="0" fontId="84" fillId="3" borderId="0" xfId="1" applyFont="1" applyFill="1" applyBorder="1" applyAlignment="1" applyProtection="1">
      <alignment horizontal="left" vertical="center"/>
    </xf>
    <xf numFmtId="0" fontId="69" fillId="3" borderId="0" xfId="1" applyFont="1" applyFill="1" applyBorder="1" applyAlignment="1" applyProtection="1">
      <alignment horizontal="center" vertical="top"/>
    </xf>
    <xf numFmtId="0" fontId="69" fillId="3" borderId="0" xfId="1" applyFont="1" applyFill="1" applyBorder="1" applyAlignment="1" applyProtection="1">
      <alignment horizontal="left" vertical="top"/>
    </xf>
    <xf numFmtId="0" fontId="84" fillId="3" borderId="0" xfId="1" applyFont="1" applyFill="1" applyBorder="1" applyAlignment="1" applyProtection="1">
      <alignment horizontal="left" vertical="top"/>
    </xf>
    <xf numFmtId="0" fontId="69" fillId="18" borderId="0" xfId="1" applyFont="1" applyFill="1" applyAlignment="1" applyProtection="1">
      <alignment horizontal="left" vertical="top"/>
    </xf>
    <xf numFmtId="41" fontId="69" fillId="18" borderId="60" xfId="1" applyNumberFormat="1" applyFont="1" applyFill="1" applyBorder="1" applyAlignment="1" applyProtection="1">
      <alignment horizontal="right" vertical="top"/>
    </xf>
    <xf numFmtId="0" fontId="69" fillId="3" borderId="30" xfId="1" applyFont="1" applyFill="1" applyBorder="1" applyAlignment="1" applyProtection="1">
      <alignment vertical="top"/>
    </xf>
    <xf numFmtId="0" fontId="69" fillId="3" borderId="30" xfId="1" applyFont="1" applyFill="1" applyBorder="1" applyAlignment="1" applyProtection="1">
      <alignment horizontal="center" vertical="top"/>
    </xf>
    <xf numFmtId="0" fontId="69" fillId="3" borderId="30" xfId="1" applyFont="1" applyFill="1" applyBorder="1" applyAlignment="1" applyProtection="1">
      <alignment horizontal="left" vertical="top"/>
    </xf>
    <xf numFmtId="0" fontId="79" fillId="3" borderId="30" xfId="1" applyFont="1" applyFill="1" applyBorder="1" applyAlignment="1" applyProtection="1">
      <alignment horizontal="left" vertical="top"/>
    </xf>
    <xf numFmtId="0" fontId="84" fillId="3" borderId="30" xfId="1" applyFont="1" applyFill="1" applyBorder="1" applyAlignment="1" applyProtection="1">
      <alignment horizontal="left" vertical="top"/>
    </xf>
    <xf numFmtId="0" fontId="84" fillId="3" borderId="30" xfId="1" applyFont="1" applyFill="1" applyBorder="1" applyAlignment="1" applyProtection="1">
      <alignment vertical="top"/>
    </xf>
    <xf numFmtId="0" fontId="69" fillId="18" borderId="30" xfId="1" applyFont="1" applyFill="1" applyBorder="1" applyAlignment="1" applyProtection="1">
      <alignment horizontal="left" vertical="top"/>
    </xf>
    <xf numFmtId="0" fontId="69" fillId="3" borderId="47" xfId="1" applyFont="1" applyFill="1" applyBorder="1" applyAlignment="1" applyProtection="1">
      <alignment horizontal="left" vertical="top"/>
    </xf>
    <xf numFmtId="0" fontId="71" fillId="3" borderId="0" xfId="1" applyFont="1" applyFill="1" applyBorder="1" applyAlignment="1" applyProtection="1">
      <alignment horizontal="left" vertical="top"/>
    </xf>
    <xf numFmtId="41" fontId="69" fillId="18" borderId="0" xfId="1" applyNumberFormat="1" applyFont="1" applyFill="1" applyBorder="1" applyAlignment="1" applyProtection="1">
      <alignment horizontal="right"/>
    </xf>
    <xf numFmtId="0" fontId="85" fillId="3" borderId="0" xfId="1" applyFont="1" applyFill="1" applyBorder="1" applyAlignment="1" applyProtection="1"/>
    <xf numFmtId="41" fontId="69" fillId="18" borderId="0" xfId="1" applyNumberFormat="1" applyFont="1" applyFill="1" applyAlignment="1" applyProtection="1">
      <alignment horizontal="right" vertical="top"/>
    </xf>
    <xf numFmtId="0" fontId="69" fillId="18" borderId="0" xfId="1" applyFont="1" applyFill="1" applyAlignment="1" applyProtection="1">
      <alignment horizontal="center"/>
    </xf>
    <xf numFmtId="0" fontId="19" fillId="0" borderId="1" xfId="0" applyFont="1" applyBorder="1" applyAlignment="1">
      <alignment horizontal="center"/>
    </xf>
    <xf numFmtId="0" fontId="25" fillId="7" borderId="0" xfId="0" applyFont="1" applyFill="1" applyAlignment="1">
      <alignment horizontal="center"/>
    </xf>
    <xf numFmtId="0" fontId="20" fillId="0" borderId="1" xfId="0" applyFont="1" applyFill="1" applyBorder="1" applyAlignment="1">
      <alignment horizontal="left" vertical="center" indent="3"/>
    </xf>
    <xf numFmtId="0" fontId="20" fillId="0" borderId="1" xfId="0" applyFont="1" applyFill="1" applyBorder="1" applyAlignment="1">
      <alignment horizontal="left" vertical="center" wrapText="1" indent="3"/>
    </xf>
    <xf numFmtId="0" fontId="20" fillId="0" borderId="1" xfId="0" applyFont="1" applyBorder="1" applyAlignment="1">
      <alignment horizontal="left" vertical="center" indent="3"/>
    </xf>
    <xf numFmtId="0" fontId="7" fillId="0" borderId="11" xfId="0" applyFont="1" applyBorder="1" applyAlignment="1">
      <alignment horizontal="left" vertical="center" wrapText="1"/>
    </xf>
    <xf numFmtId="0" fontId="7" fillId="0" borderId="0" xfId="0" applyFont="1" applyBorder="1" applyAlignment="1">
      <alignment horizontal="left" vertical="center" wrapText="1"/>
    </xf>
    <xf numFmtId="0" fontId="20" fillId="0" borderId="13" xfId="0" applyFont="1" applyBorder="1" applyAlignment="1">
      <alignment horizontal="left" wrapText="1"/>
    </xf>
    <xf numFmtId="0" fontId="20" fillId="0" borderId="10" xfId="0" applyFont="1" applyBorder="1" applyAlignment="1">
      <alignment horizontal="left" wrapText="1"/>
    </xf>
    <xf numFmtId="0" fontId="18" fillId="3" borderId="13" xfId="0" applyFont="1" applyFill="1" applyBorder="1" applyAlignment="1">
      <alignment horizontal="left" wrapText="1"/>
    </xf>
    <xf numFmtId="0" fontId="18" fillId="3" borderId="17" xfId="0" applyFont="1" applyFill="1" applyBorder="1" applyAlignment="1">
      <alignment horizontal="left" wrapText="1"/>
    </xf>
    <xf numFmtId="0" fontId="18" fillId="3" borderId="10" xfId="0" applyFont="1" applyFill="1" applyBorder="1" applyAlignment="1">
      <alignment horizontal="left" wrapText="1"/>
    </xf>
    <xf numFmtId="0" fontId="20" fillId="0" borderId="13" xfId="0" applyFont="1" applyFill="1" applyBorder="1" applyAlignment="1">
      <alignment horizontal="left" vertical="center"/>
    </xf>
    <xf numFmtId="0" fontId="20" fillId="0" borderId="10" xfId="0" applyFont="1" applyFill="1" applyBorder="1" applyAlignment="1">
      <alignment horizontal="left" vertical="center"/>
    </xf>
    <xf numFmtId="0" fontId="0" fillId="0" borderId="17" xfId="0" applyBorder="1" applyAlignment="1">
      <alignment horizontal="center"/>
    </xf>
    <xf numFmtId="0" fontId="0" fillId="0" borderId="10" xfId="0" applyBorder="1" applyAlignment="1">
      <alignment horizontal="center"/>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3" borderId="15"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7" xfId="0" applyFont="1" applyFill="1" applyBorder="1" applyAlignment="1">
      <alignment horizontal="left" vertical="center" wrapText="1"/>
    </xf>
    <xf numFmtId="0" fontId="20" fillId="4" borderId="1" xfId="0" applyFont="1" applyFill="1" applyBorder="1" applyAlignment="1">
      <alignment horizontal="left" vertical="center" wrapText="1"/>
    </xf>
    <xf numFmtId="0" fontId="0" fillId="0" borderId="13" xfId="0" applyFont="1" applyBorder="1" applyAlignment="1">
      <alignment horizontal="left" vertical="center" wrapText="1"/>
    </xf>
    <xf numFmtId="0" fontId="0" fillId="0" borderId="17" xfId="0" applyFont="1" applyBorder="1" applyAlignment="1">
      <alignment horizontal="left" vertical="center" wrapText="1"/>
    </xf>
    <xf numFmtId="0" fontId="20" fillId="4" borderId="13" xfId="0" applyFont="1" applyFill="1" applyBorder="1" applyAlignment="1">
      <alignment horizontal="left" vertical="center" wrapText="1"/>
    </xf>
    <xf numFmtId="0" fontId="20" fillId="4" borderId="17"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19" fillId="0" borderId="1" xfId="0" applyFont="1" applyBorder="1" applyAlignment="1">
      <alignment horizontal="center" vertical="center"/>
    </xf>
    <xf numFmtId="0" fontId="7" fillId="0" borderId="17" xfId="0" applyFont="1" applyBorder="1" applyAlignment="1">
      <alignment horizontal="left" vertical="center" wrapText="1"/>
    </xf>
    <xf numFmtId="49" fontId="0" fillId="7" borderId="0" xfId="0" applyNumberFormat="1" applyFill="1" applyBorder="1" applyAlignment="1">
      <alignment horizontal="center"/>
    </xf>
    <xf numFmtId="0" fontId="20" fillId="0" borderId="7" xfId="0" applyFont="1" applyBorder="1" applyAlignment="1">
      <alignment horizontal="right" vertical="center"/>
    </xf>
    <xf numFmtId="0" fontId="20" fillId="0" borderId="3" xfId="0" applyFont="1" applyBorder="1" applyAlignment="1">
      <alignment horizontal="right" vertical="center"/>
    </xf>
    <xf numFmtId="0" fontId="20" fillId="3" borderId="13" xfId="0" applyFont="1" applyFill="1" applyBorder="1" applyAlignment="1">
      <alignment horizontal="left" wrapText="1"/>
    </xf>
    <xf numFmtId="0" fontId="20" fillId="3" borderId="17" xfId="0" applyFont="1" applyFill="1" applyBorder="1" applyAlignment="1">
      <alignment horizontal="left" wrapText="1"/>
    </xf>
    <xf numFmtId="0" fontId="20" fillId="3" borderId="10" xfId="0" applyFont="1" applyFill="1" applyBorder="1" applyAlignment="1">
      <alignment horizontal="left" wrapText="1"/>
    </xf>
    <xf numFmtId="0" fontId="20" fillId="4" borderId="5" xfId="0" applyFont="1" applyFill="1" applyBorder="1" applyAlignment="1">
      <alignment horizontal="left" vertical="center" wrapText="1"/>
    </xf>
    <xf numFmtId="0" fontId="20" fillId="4" borderId="2" xfId="0" applyFont="1" applyFill="1" applyBorder="1" applyAlignment="1">
      <alignment horizontal="left" vertical="center" wrapText="1"/>
    </xf>
    <xf numFmtId="0" fontId="20" fillId="0" borderId="1" xfId="0" applyFont="1" applyBorder="1" applyAlignment="1">
      <alignment horizontal="center" vertical="center"/>
    </xf>
    <xf numFmtId="0" fontId="20" fillId="3" borderId="1" xfId="0" applyFont="1" applyFill="1" applyBorder="1" applyAlignment="1">
      <alignment horizontal="center" vertical="center" wrapText="1"/>
    </xf>
    <xf numFmtId="0" fontId="10" fillId="3" borderId="13" xfId="0" applyFont="1" applyFill="1" applyBorder="1" applyAlignment="1">
      <alignment horizontal="left" vertical="top" wrapText="1"/>
    </xf>
    <xf numFmtId="0" fontId="10" fillId="3" borderId="10" xfId="0" applyFont="1" applyFill="1" applyBorder="1" applyAlignment="1">
      <alignment horizontal="left" vertical="top" wrapText="1"/>
    </xf>
    <xf numFmtId="0" fontId="0" fillId="3" borderId="13"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20" fillId="4" borderId="5" xfId="0" applyFont="1" applyFill="1" applyBorder="1" applyAlignment="1">
      <alignment horizontal="left" wrapText="1"/>
    </xf>
    <xf numFmtId="0" fontId="20" fillId="4" borderId="15" xfId="0" applyFont="1" applyFill="1" applyBorder="1" applyAlignment="1">
      <alignment horizontal="left" wrapText="1"/>
    </xf>
    <xf numFmtId="0" fontId="20" fillId="4" borderId="2" xfId="0" applyFont="1" applyFill="1" applyBorder="1" applyAlignment="1">
      <alignment horizontal="left" wrapText="1"/>
    </xf>
    <xf numFmtId="0" fontId="20" fillId="4" borderId="6" xfId="0" applyFont="1" applyFill="1" applyBorder="1" applyAlignment="1">
      <alignment horizontal="left" wrapText="1"/>
    </xf>
    <xf numFmtId="0" fontId="20" fillId="4" borderId="7" xfId="0" applyFont="1" applyFill="1" applyBorder="1" applyAlignment="1">
      <alignment horizontal="left" wrapText="1"/>
    </xf>
    <xf numFmtId="0" fontId="20" fillId="4" borderId="3" xfId="0" applyFont="1" applyFill="1" applyBorder="1" applyAlignment="1">
      <alignment horizontal="left" wrapText="1"/>
    </xf>
    <xf numFmtId="0" fontId="20" fillId="0" borderId="1" xfId="0" applyFont="1" applyBorder="1" applyAlignment="1">
      <alignment horizontal="center"/>
    </xf>
    <xf numFmtId="0" fontId="1" fillId="4" borderId="15" xfId="0" applyFont="1" applyFill="1" applyBorder="1" applyAlignment="1">
      <alignment horizontal="center" wrapText="1"/>
    </xf>
    <xf numFmtId="0" fontId="1" fillId="4" borderId="2" xfId="0" applyFont="1" applyFill="1" applyBorder="1" applyAlignment="1">
      <alignment horizontal="center" wrapText="1"/>
    </xf>
    <xf numFmtId="0" fontId="13" fillId="3" borderId="1" xfId="0" applyFont="1" applyFill="1" applyBorder="1" applyAlignment="1">
      <alignment horizontal="center" wrapText="1"/>
    </xf>
    <xf numFmtId="0" fontId="28" fillId="4" borderId="5" xfId="0" applyFont="1" applyFill="1" applyBorder="1" applyAlignment="1">
      <alignment horizontal="left" vertical="center" wrapText="1"/>
    </xf>
    <xf numFmtId="0" fontId="28" fillId="4" borderId="2" xfId="0" applyFont="1" applyFill="1" applyBorder="1" applyAlignment="1">
      <alignment horizontal="left" vertical="center" wrapText="1"/>
    </xf>
    <xf numFmtId="0" fontId="28" fillId="4" borderId="6" xfId="0" applyFont="1" applyFill="1" applyBorder="1" applyAlignment="1">
      <alignment horizontal="left" vertical="center" wrapText="1"/>
    </xf>
    <xf numFmtId="0" fontId="28" fillId="4" borderId="3" xfId="0" applyFont="1" applyFill="1" applyBorder="1" applyAlignment="1">
      <alignment horizontal="left" vertical="center" wrapText="1"/>
    </xf>
    <xf numFmtId="0" fontId="9" fillId="0" borderId="1" xfId="0" applyFont="1" applyBorder="1" applyAlignment="1">
      <alignment horizontal="center"/>
    </xf>
    <xf numFmtId="0" fontId="0" fillId="0" borderId="1" xfId="0" applyFont="1" applyBorder="1" applyAlignment="1">
      <alignment horizontal="center"/>
    </xf>
    <xf numFmtId="0" fontId="0" fillId="0" borderId="1" xfId="0" applyBorder="1" applyAlignment="1">
      <alignment horizontal="center"/>
    </xf>
    <xf numFmtId="0" fontId="18" fillId="0" borderId="13" xfId="0" applyFont="1" applyBorder="1" applyAlignment="1">
      <alignment horizontal="center"/>
    </xf>
    <xf numFmtId="0" fontId="18" fillId="0" borderId="17" xfId="0" applyFont="1" applyBorder="1" applyAlignment="1">
      <alignment horizontal="center"/>
    </xf>
    <xf numFmtId="0" fontId="18" fillId="0" borderId="10" xfId="0" applyFont="1" applyBorder="1" applyAlignment="1">
      <alignment horizontal="center"/>
    </xf>
    <xf numFmtId="0" fontId="20" fillId="4" borderId="1" xfId="0" applyFont="1" applyFill="1" applyBorder="1" applyAlignment="1">
      <alignment horizontal="center"/>
    </xf>
    <xf numFmtId="0" fontId="27" fillId="0" borderId="0" xfId="0" applyFont="1" applyBorder="1" applyAlignment="1">
      <alignment horizontal="center" vertical="center"/>
    </xf>
    <xf numFmtId="0" fontId="27" fillId="0" borderId="8" xfId="0" applyFont="1" applyBorder="1" applyAlignment="1">
      <alignment horizontal="center" vertical="center"/>
    </xf>
    <xf numFmtId="0" fontId="18" fillId="4" borderId="1" xfId="0" applyFont="1" applyFill="1" applyBorder="1" applyAlignment="1">
      <alignment horizontal="center" vertical="center"/>
    </xf>
    <xf numFmtId="2" fontId="14" fillId="2" borderId="5" xfId="0" applyNumberFormat="1" applyFont="1" applyFill="1" applyBorder="1" applyAlignment="1">
      <alignment horizontal="center" wrapText="1"/>
    </xf>
    <xf numFmtId="2" fontId="14" fillId="2" borderId="15" xfId="0" applyNumberFormat="1" applyFont="1" applyFill="1" applyBorder="1" applyAlignment="1">
      <alignment horizontal="center" wrapText="1"/>
    </xf>
    <xf numFmtId="2" fontId="14" fillId="2" borderId="2" xfId="0" applyNumberFormat="1" applyFont="1" applyFill="1" applyBorder="1" applyAlignment="1">
      <alignment horizontal="center" wrapText="1"/>
    </xf>
    <xf numFmtId="0" fontId="10" fillId="0" borderId="6" xfId="0" applyFont="1" applyBorder="1" applyAlignment="1">
      <alignment horizontal="center" vertical="top" wrapText="1"/>
    </xf>
    <xf numFmtId="0" fontId="10" fillId="0" borderId="7" xfId="0" applyFont="1" applyBorder="1" applyAlignment="1">
      <alignment horizontal="center" vertical="top" wrapText="1"/>
    </xf>
    <xf numFmtId="0" fontId="10" fillId="0" borderId="3" xfId="0" applyFont="1" applyBorder="1" applyAlignment="1">
      <alignment horizontal="center" vertical="top" wrapText="1"/>
    </xf>
    <xf numFmtId="0" fontId="7" fillId="3" borderId="13" xfId="0" applyFont="1" applyFill="1" applyBorder="1" applyAlignment="1">
      <alignment horizontal="left" vertical="center" wrapText="1"/>
    </xf>
    <xf numFmtId="0" fontId="7" fillId="3" borderId="17"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10" fillId="0" borderId="1" xfId="0" applyFont="1" applyBorder="1" applyAlignment="1">
      <alignment horizontal="left" vertical="top" wrapText="1"/>
    </xf>
    <xf numFmtId="0" fontId="20" fillId="0" borderId="11" xfId="0" applyFont="1" applyBorder="1" applyAlignment="1">
      <alignment horizontal="left" vertical="center"/>
    </xf>
    <xf numFmtId="0" fontId="20" fillId="0" borderId="0" xfId="0" applyFont="1" applyBorder="1" applyAlignment="1">
      <alignment horizontal="left" vertical="center"/>
    </xf>
    <xf numFmtId="0" fontId="0" fillId="0" borderId="6" xfId="0" applyBorder="1" applyAlignment="1">
      <alignment horizontal="center"/>
    </xf>
    <xf numFmtId="0" fontId="0" fillId="0" borderId="3" xfId="0" applyBorder="1" applyAlignment="1">
      <alignment horizontal="center"/>
    </xf>
    <xf numFmtId="0" fontId="7" fillId="3" borderId="1" xfId="0" applyFont="1" applyFill="1" applyBorder="1" applyAlignment="1">
      <alignment horizontal="left" vertical="center" wrapText="1"/>
    </xf>
    <xf numFmtId="0" fontId="0" fillId="0" borderId="1" xfId="0" applyBorder="1" applyAlignment="1">
      <alignment horizontal="center" vertical="center"/>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20" fillId="0" borderId="13" xfId="0" applyFont="1" applyBorder="1" applyAlignment="1">
      <alignment horizontal="left" indent="3"/>
    </xf>
    <xf numFmtId="0" fontId="20" fillId="0" borderId="17" xfId="0" applyFont="1" applyBorder="1" applyAlignment="1">
      <alignment horizontal="left" indent="3"/>
    </xf>
    <xf numFmtId="0" fontId="20" fillId="0" borderId="10" xfId="0" applyFont="1" applyBorder="1" applyAlignment="1">
      <alignment horizontal="left" indent="3"/>
    </xf>
    <xf numFmtId="0" fontId="20" fillId="4" borderId="11" xfId="0" applyFont="1" applyFill="1" applyBorder="1" applyAlignment="1">
      <alignment horizontal="left" vertical="center" wrapText="1"/>
    </xf>
    <xf numFmtId="0" fontId="20" fillId="4" borderId="6" xfId="0" applyFont="1" applyFill="1" applyBorder="1" applyAlignment="1">
      <alignment horizontal="left" vertical="center" wrapText="1"/>
    </xf>
    <xf numFmtId="0" fontId="20" fillId="0" borderId="11" xfId="0" applyFont="1" applyBorder="1" applyAlignment="1">
      <alignment horizontal="left" vertical="center" wrapText="1"/>
    </xf>
    <xf numFmtId="0" fontId="20" fillId="0" borderId="0" xfId="0" applyFont="1" applyBorder="1" applyAlignment="1">
      <alignment horizontal="left" vertical="center" wrapText="1"/>
    </xf>
    <xf numFmtId="0" fontId="20" fillId="0" borderId="8" xfId="0" applyFont="1" applyBorder="1" applyAlignment="1">
      <alignment horizontal="left" vertical="center" wrapText="1"/>
    </xf>
    <xf numFmtId="0" fontId="28" fillId="4" borderId="1" xfId="0" applyFont="1" applyFill="1" applyBorder="1" applyAlignment="1">
      <alignment horizontal="left" vertical="center" wrapText="1"/>
    </xf>
    <xf numFmtId="0" fontId="13" fillId="3" borderId="13" xfId="0" applyFont="1" applyFill="1" applyBorder="1" applyAlignment="1">
      <alignment horizontal="center" wrapText="1"/>
    </xf>
    <xf numFmtId="0" fontId="13" fillId="3" borderId="17" xfId="0" applyFont="1" applyFill="1" applyBorder="1" applyAlignment="1">
      <alignment horizontal="center" wrapText="1"/>
    </xf>
    <xf numFmtId="0" fontId="13" fillId="3" borderId="10" xfId="0" applyFont="1" applyFill="1" applyBorder="1" applyAlignment="1">
      <alignment horizontal="center" wrapText="1"/>
    </xf>
    <xf numFmtId="0" fontId="10" fillId="0" borderId="0" xfId="0" applyFont="1" applyBorder="1" applyAlignment="1">
      <alignment horizontal="center" vertical="center" wrapText="1"/>
    </xf>
    <xf numFmtId="0" fontId="20" fillId="4" borderId="0"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1" fillId="4" borderId="11" xfId="0" applyFont="1" applyFill="1" applyBorder="1" applyAlignment="1">
      <alignment horizontal="center" vertical="top" wrapText="1"/>
    </xf>
    <xf numFmtId="0" fontId="1" fillId="4" borderId="0" xfId="0" applyFont="1" applyFill="1" applyBorder="1" applyAlignment="1">
      <alignment horizontal="center" vertical="top" wrapText="1"/>
    </xf>
    <xf numFmtId="0" fontId="1" fillId="4" borderId="8" xfId="0" applyFont="1" applyFill="1" applyBorder="1" applyAlignment="1">
      <alignment horizontal="center" vertical="top" wrapText="1"/>
    </xf>
    <xf numFmtId="0" fontId="20" fillId="4" borderId="1" xfId="0" applyFont="1" applyFill="1" applyBorder="1" applyAlignment="1">
      <alignment horizontal="left" vertical="top" wrapText="1"/>
    </xf>
    <xf numFmtId="0" fontId="20" fillId="4" borderId="13" xfId="0" applyFont="1" applyFill="1" applyBorder="1" applyAlignment="1">
      <alignment horizontal="left" vertical="top" wrapText="1"/>
    </xf>
    <xf numFmtId="0" fontId="0" fillId="6" borderId="1" xfId="0" applyFill="1" applyBorder="1" applyAlignment="1">
      <alignment horizontal="center"/>
    </xf>
    <xf numFmtId="0" fontId="1" fillId="3" borderId="1" xfId="0" applyFont="1" applyFill="1" applyBorder="1" applyAlignment="1">
      <alignment horizontal="center" vertical="top" wrapText="1"/>
    </xf>
    <xf numFmtId="0" fontId="10" fillId="3" borderId="1" xfId="0" applyFont="1" applyFill="1" applyBorder="1" applyAlignment="1">
      <alignment horizontal="left" vertical="center" wrapText="1"/>
    </xf>
    <xf numFmtId="0" fontId="1" fillId="0" borderId="1" xfId="0" applyFont="1" applyBorder="1" applyAlignment="1">
      <alignment horizontal="center" vertical="top" wrapText="1"/>
    </xf>
    <xf numFmtId="0" fontId="16" fillId="0" borderId="1" xfId="0" applyFont="1" applyBorder="1" applyAlignment="1">
      <alignment horizontal="left" vertical="top" wrapText="1"/>
    </xf>
    <xf numFmtId="0" fontId="1" fillId="0" borderId="11" xfId="0" applyFont="1" applyBorder="1" applyAlignment="1">
      <alignment horizontal="left" vertical="top" wrapText="1"/>
    </xf>
    <xf numFmtId="0" fontId="1" fillId="0" borderId="8" xfId="0" applyFont="1" applyBorder="1" applyAlignment="1">
      <alignment horizontal="left" vertical="top" wrapText="1"/>
    </xf>
    <xf numFmtId="0" fontId="20" fillId="4" borderId="12" xfId="0" applyFont="1" applyFill="1" applyBorder="1" applyAlignment="1">
      <alignment horizontal="left" vertical="center" wrapText="1"/>
    </xf>
    <xf numFmtId="0" fontId="20" fillId="4" borderId="3" xfId="0" applyFont="1" applyFill="1" applyBorder="1" applyAlignment="1">
      <alignment horizontal="left" vertical="center" wrapText="1"/>
    </xf>
    <xf numFmtId="49" fontId="10" fillId="3" borderId="1" xfId="0" applyNumberFormat="1" applyFont="1" applyFill="1" applyBorder="1" applyAlignment="1">
      <alignment horizontal="left" vertical="center" wrapText="1"/>
    </xf>
    <xf numFmtId="49" fontId="10" fillId="0" borderId="1" xfId="0" applyNumberFormat="1" applyFont="1" applyBorder="1" applyAlignment="1">
      <alignment horizontal="left" vertical="top" wrapText="1"/>
    </xf>
    <xf numFmtId="0" fontId="0" fillId="0" borderId="1" xfId="0" applyBorder="1" applyAlignment="1">
      <alignment horizontal="left"/>
    </xf>
    <xf numFmtId="0" fontId="0" fillId="3" borderId="1" xfId="0" applyFont="1" applyFill="1" applyBorder="1" applyAlignment="1">
      <alignment horizontal="left" vertical="center"/>
    </xf>
    <xf numFmtId="0" fontId="10" fillId="0" borderId="1" xfId="0" applyFont="1" applyBorder="1" applyAlignment="1">
      <alignment horizontal="center" wrapText="1"/>
    </xf>
    <xf numFmtId="0" fontId="0" fillId="3" borderId="1" xfId="0" applyFont="1" applyFill="1" applyBorder="1" applyAlignment="1">
      <alignment horizontal="center" vertical="top" wrapText="1"/>
    </xf>
    <xf numFmtId="0" fontId="18" fillId="3" borderId="1" xfId="0" applyFont="1" applyFill="1" applyBorder="1" applyAlignment="1">
      <alignment horizontal="center" vertical="top" wrapText="1"/>
    </xf>
    <xf numFmtId="0" fontId="6" fillId="3" borderId="13" xfId="0" applyFont="1" applyFill="1" applyBorder="1" applyAlignment="1">
      <alignment horizontal="center" vertical="center"/>
    </xf>
    <xf numFmtId="0" fontId="6" fillId="3" borderId="10" xfId="0" applyFont="1" applyFill="1" applyBorder="1" applyAlignment="1">
      <alignment horizontal="center" vertical="center"/>
    </xf>
    <xf numFmtId="0" fontId="0" fillId="3" borderId="13" xfId="0" applyFont="1" applyFill="1" applyBorder="1" applyAlignment="1">
      <alignment horizontal="center" vertical="top" wrapText="1"/>
    </xf>
    <xf numFmtId="0" fontId="0" fillId="3" borderId="10" xfId="0" applyFont="1" applyFill="1" applyBorder="1" applyAlignment="1">
      <alignment horizontal="center" vertical="top" wrapText="1"/>
    </xf>
    <xf numFmtId="0" fontId="0" fillId="0" borderId="13" xfId="0" applyBorder="1" applyAlignment="1">
      <alignment horizontal="center"/>
    </xf>
    <xf numFmtId="0" fontId="0" fillId="3" borderId="12" xfId="0" applyFont="1" applyFill="1" applyBorder="1" applyAlignment="1">
      <alignment horizontal="left" vertical="center"/>
    </xf>
    <xf numFmtId="0" fontId="0" fillId="0" borderId="1" xfId="0" applyFont="1" applyBorder="1" applyAlignment="1">
      <alignment horizontal="center" vertical="top"/>
    </xf>
    <xf numFmtId="0" fontId="10" fillId="0" borderId="13" xfId="0" applyFont="1" applyBorder="1" applyAlignment="1">
      <alignment horizontal="left" vertical="top" wrapText="1"/>
    </xf>
    <xf numFmtId="0" fontId="10" fillId="0" borderId="10" xfId="0" applyFont="1" applyBorder="1" applyAlignment="1">
      <alignment horizontal="left" vertical="top" wrapText="1"/>
    </xf>
    <xf numFmtId="0" fontId="18" fillId="3" borderId="1" xfId="0" applyFont="1" applyFill="1" applyBorder="1" applyAlignment="1">
      <alignment horizontal="center"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10" fillId="3" borderId="12" xfId="0" applyFont="1" applyFill="1" applyBorder="1" applyAlignment="1">
      <alignment horizontal="left" vertical="center" wrapText="1"/>
    </xf>
    <xf numFmtId="0" fontId="10" fillId="3" borderId="1" xfId="0" applyFont="1" applyFill="1" applyBorder="1" applyAlignment="1">
      <alignment horizontal="left" vertical="top" wrapText="1"/>
    </xf>
    <xf numFmtId="0" fontId="15"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0" fillId="3" borderId="1" xfId="0" applyFill="1" applyBorder="1" applyAlignment="1">
      <alignment horizontal="center"/>
    </xf>
    <xf numFmtId="0" fontId="4" fillId="3" borderId="1" xfId="0" applyFont="1" applyFill="1" applyBorder="1" applyAlignment="1">
      <alignment horizontal="left" vertical="center" wrapText="1"/>
    </xf>
    <xf numFmtId="0" fontId="20" fillId="4" borderId="10" xfId="0" applyFont="1" applyFill="1" applyBorder="1" applyAlignment="1">
      <alignment horizontal="left" vertical="center" wrapText="1"/>
    </xf>
    <xf numFmtId="0" fontId="20" fillId="4" borderId="1" xfId="0" applyFont="1" applyFill="1" applyBorder="1" applyAlignment="1">
      <alignment horizontal="center" vertical="top" wrapText="1"/>
    </xf>
    <xf numFmtId="0" fontId="20" fillId="4" borderId="13" xfId="0" applyFont="1" applyFill="1" applyBorder="1" applyAlignment="1">
      <alignment horizontal="center" vertical="top" wrapText="1"/>
    </xf>
    <xf numFmtId="0" fontId="20" fillId="4" borderId="17" xfId="0" applyFont="1" applyFill="1" applyBorder="1" applyAlignment="1">
      <alignment horizontal="center" vertical="top" wrapText="1"/>
    </xf>
    <xf numFmtId="0" fontId="6" fillId="2" borderId="1" xfId="0" applyFont="1" applyFill="1" applyBorder="1" applyAlignment="1">
      <alignment horizontal="left" vertical="center" wrapText="1"/>
    </xf>
    <xf numFmtId="0" fontId="20" fillId="0" borderId="12" xfId="0" applyFont="1" applyBorder="1" applyAlignment="1">
      <alignment horizontal="center" vertical="center"/>
    </xf>
    <xf numFmtId="0" fontId="20" fillId="0" borderId="9" xfId="0" applyFont="1" applyBorder="1" applyAlignment="1">
      <alignment horizontal="center" vertical="center"/>
    </xf>
    <xf numFmtId="0" fontId="12" fillId="3" borderId="1" xfId="0" applyFont="1" applyFill="1" applyBorder="1" applyAlignment="1">
      <alignment horizontal="center" wrapText="1"/>
    </xf>
    <xf numFmtId="0" fontId="25" fillId="7" borderId="11"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10" fillId="0" borderId="0" xfId="0" applyFont="1" applyBorder="1" applyAlignment="1">
      <alignment horizontal="left" wrapText="1"/>
    </xf>
    <xf numFmtId="0" fontId="0" fillId="0" borderId="13" xfId="0" applyFont="1" applyBorder="1" applyAlignment="1">
      <alignment horizontal="center"/>
    </xf>
    <xf numFmtId="0" fontId="0" fillId="0" borderId="10" xfId="0" applyFont="1" applyBorder="1" applyAlignment="1">
      <alignment horizontal="center"/>
    </xf>
    <xf numFmtId="0" fontId="28" fillId="4" borderId="15" xfId="0" applyFont="1" applyFill="1" applyBorder="1" applyAlignment="1">
      <alignment horizontal="left" vertical="center" wrapText="1"/>
    </xf>
    <xf numFmtId="0" fontId="28" fillId="4" borderId="11" xfId="0" applyFont="1" applyFill="1" applyBorder="1" applyAlignment="1">
      <alignment horizontal="left" vertical="center" wrapText="1"/>
    </xf>
    <xf numFmtId="0" fontId="28" fillId="4" borderId="0" xfId="0" applyFont="1" applyFill="1" applyBorder="1" applyAlignment="1">
      <alignment horizontal="left" vertical="center" wrapText="1"/>
    </xf>
    <xf numFmtId="0" fontId="28" fillId="4" borderId="7" xfId="0" applyFont="1" applyFill="1" applyBorder="1" applyAlignment="1">
      <alignment horizontal="left" vertical="center" wrapText="1"/>
    </xf>
    <xf numFmtId="0" fontId="20" fillId="0" borderId="16" xfId="0" applyFont="1" applyBorder="1" applyAlignment="1">
      <alignment horizontal="center" vertical="center"/>
    </xf>
    <xf numFmtId="49" fontId="20" fillId="0" borderId="12" xfId="0" applyNumberFormat="1" applyFont="1" applyBorder="1" applyAlignment="1">
      <alignment horizontal="center" vertical="center"/>
    </xf>
    <xf numFmtId="49" fontId="20" fillId="0" borderId="16" xfId="0" applyNumberFormat="1" applyFont="1" applyBorder="1" applyAlignment="1">
      <alignment horizontal="center" vertical="center"/>
    </xf>
    <xf numFmtId="49" fontId="20" fillId="0" borderId="9" xfId="0" applyNumberFormat="1" applyFont="1" applyBorder="1" applyAlignment="1">
      <alignment horizontal="center" vertical="center"/>
    </xf>
    <xf numFmtId="0" fontId="1" fillId="0" borderId="12" xfId="0" applyFont="1" applyBorder="1" applyAlignment="1">
      <alignment horizontal="center" vertical="center"/>
    </xf>
    <xf numFmtId="0" fontId="1" fillId="0" borderId="9" xfId="0" applyFont="1" applyBorder="1" applyAlignment="1">
      <alignment horizontal="center" vertical="center"/>
    </xf>
    <xf numFmtId="0" fontId="9" fillId="0" borderId="13" xfId="0" applyFont="1" applyBorder="1" applyAlignment="1">
      <alignment horizontal="center"/>
    </xf>
    <xf numFmtId="0" fontId="9" fillId="0" borderId="17" xfId="0" applyFont="1" applyBorder="1" applyAlignment="1">
      <alignment horizontal="center"/>
    </xf>
    <xf numFmtId="0" fontId="9" fillId="0" borderId="10" xfId="0" applyFont="1" applyBorder="1" applyAlignment="1">
      <alignment horizont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2" xfId="0" applyFont="1" applyBorder="1" applyAlignment="1">
      <alignment horizontal="left" vertical="center"/>
    </xf>
    <xf numFmtId="49" fontId="36" fillId="7" borderId="0" xfId="0" applyNumberFormat="1" applyFont="1" applyFill="1" applyBorder="1" applyAlignment="1">
      <alignment horizontal="center" vertical="center"/>
    </xf>
    <xf numFmtId="0" fontId="1" fillId="0" borderId="16" xfId="0" applyFont="1" applyBorder="1" applyAlignment="1">
      <alignment horizontal="center" vertical="center"/>
    </xf>
    <xf numFmtId="0" fontId="20" fillId="4" borderId="16" xfId="0" applyFont="1" applyFill="1" applyBorder="1" applyAlignment="1">
      <alignment horizontal="left" vertical="center"/>
    </xf>
    <xf numFmtId="0" fontId="20" fillId="4" borderId="9" xfId="0" applyFont="1" applyFill="1" applyBorder="1" applyAlignment="1">
      <alignment horizontal="left" vertical="center"/>
    </xf>
    <xf numFmtId="0" fontId="18" fillId="0" borderId="1" xfId="0" applyFont="1" applyBorder="1" applyAlignment="1">
      <alignment horizontal="center" vertical="center" wrapText="1"/>
    </xf>
    <xf numFmtId="0" fontId="20" fillId="0" borderId="1" xfId="0" applyFont="1" applyBorder="1" applyAlignment="1">
      <alignment horizontal="left" vertical="center"/>
    </xf>
    <xf numFmtId="0" fontId="9"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9" xfId="0" applyFont="1" applyBorder="1" applyAlignment="1">
      <alignment horizontal="center" vertical="center" wrapText="1"/>
    </xf>
    <xf numFmtId="0" fontId="20" fillId="0" borderId="12" xfId="0" applyFont="1" applyBorder="1" applyAlignment="1">
      <alignment horizontal="left" vertical="center"/>
    </xf>
    <xf numFmtId="0" fontId="20" fillId="0" borderId="9" xfId="0" applyFont="1" applyBorder="1" applyAlignment="1">
      <alignment horizontal="left" vertical="center"/>
    </xf>
    <xf numFmtId="0" fontId="42" fillId="9" borderId="27" xfId="0" applyFont="1" applyFill="1" applyBorder="1" applyAlignment="1">
      <alignment horizontal="center" vertical="center" wrapText="1"/>
    </xf>
    <xf numFmtId="0" fontId="42" fillId="9" borderId="23" xfId="0" applyFont="1" applyFill="1" applyBorder="1" applyAlignment="1">
      <alignment horizontal="center" vertical="center" wrapText="1"/>
    </xf>
    <xf numFmtId="0" fontId="39" fillId="8" borderId="20" xfId="0" applyFont="1" applyFill="1" applyBorder="1" applyAlignment="1">
      <alignment vertical="center" wrapText="1"/>
    </xf>
    <xf numFmtId="0" fontId="39" fillId="8" borderId="21" xfId="0" applyFont="1" applyFill="1" applyBorder="1" applyAlignment="1">
      <alignment vertical="center" wrapText="1"/>
    </xf>
    <xf numFmtId="0" fontId="39" fillId="8" borderId="22" xfId="0" applyFont="1" applyFill="1" applyBorder="1" applyAlignment="1">
      <alignment vertical="center" wrapText="1"/>
    </xf>
    <xf numFmtId="0" fontId="40" fillId="9" borderId="27" xfId="0" applyFont="1" applyFill="1" applyBorder="1" applyAlignment="1">
      <alignment horizontal="center" vertical="center" wrapText="1"/>
    </xf>
    <xf numFmtId="0" fontId="40" fillId="9" borderId="24" xfId="0" applyFont="1" applyFill="1" applyBorder="1" applyAlignment="1">
      <alignment horizontal="center" vertical="center" wrapText="1"/>
    </xf>
    <xf numFmtId="0" fontId="40" fillId="9" borderId="23" xfId="0" applyFont="1" applyFill="1" applyBorder="1" applyAlignment="1">
      <alignment horizontal="center" vertical="center" wrapText="1"/>
    </xf>
    <xf numFmtId="0" fontId="40" fillId="9" borderId="20" xfId="0" applyFont="1" applyFill="1" applyBorder="1" applyAlignment="1">
      <alignment horizontal="center" vertical="center" wrapText="1"/>
    </xf>
    <xf numFmtId="0" fontId="40" fillId="9" borderId="22" xfId="0" applyFont="1" applyFill="1" applyBorder="1" applyAlignment="1">
      <alignment horizontal="center" vertical="center" wrapText="1"/>
    </xf>
    <xf numFmtId="0" fontId="41" fillId="9" borderId="20" xfId="0" applyFont="1" applyFill="1" applyBorder="1" applyAlignment="1">
      <alignment horizontal="center" vertical="center" wrapText="1"/>
    </xf>
    <xf numFmtId="0" fontId="41" fillId="9" borderId="21" xfId="0" applyFont="1" applyFill="1" applyBorder="1" applyAlignment="1">
      <alignment horizontal="center" vertical="center" wrapText="1"/>
    </xf>
    <xf numFmtId="0" fontId="41" fillId="9" borderId="22" xfId="0" applyFont="1" applyFill="1" applyBorder="1" applyAlignment="1">
      <alignment horizontal="center" vertical="center" wrapText="1"/>
    </xf>
    <xf numFmtId="0" fontId="66" fillId="0" borderId="40" xfId="0" applyFont="1" applyFill="1" applyBorder="1" applyAlignment="1">
      <alignment horizontal="center" vertical="center"/>
    </xf>
    <xf numFmtId="0" fontId="66" fillId="0" borderId="8" xfId="0" applyFont="1" applyFill="1" applyBorder="1" applyAlignment="1">
      <alignment horizontal="center" vertical="center"/>
    </xf>
    <xf numFmtId="0" fontId="66" fillId="0" borderId="3" xfId="0" applyFont="1" applyFill="1" applyBorder="1" applyAlignment="1">
      <alignment horizontal="center" vertical="center"/>
    </xf>
    <xf numFmtId="0" fontId="53" fillId="0" borderId="39" xfId="0" applyFont="1" applyFill="1" applyBorder="1" applyAlignment="1">
      <alignment horizontal="left" vertical="top" wrapText="1"/>
    </xf>
    <xf numFmtId="0" fontId="53" fillId="0" borderId="4" xfId="0" applyFont="1" applyFill="1" applyBorder="1" applyAlignment="1">
      <alignment horizontal="left" vertical="top" wrapText="1"/>
    </xf>
    <xf numFmtId="0" fontId="53" fillId="0" borderId="46" xfId="0" applyFont="1" applyFill="1" applyBorder="1" applyAlignment="1">
      <alignment horizontal="left" vertical="top" wrapText="1"/>
    </xf>
    <xf numFmtId="0" fontId="53" fillId="0" borderId="11" xfId="0" applyFont="1" applyFill="1" applyBorder="1" applyAlignment="1">
      <alignment horizontal="left" vertical="top" wrapText="1"/>
    </xf>
    <xf numFmtId="0" fontId="53" fillId="0" borderId="0" xfId="0" applyFont="1" applyFill="1" applyBorder="1" applyAlignment="1">
      <alignment horizontal="left" vertical="top" wrapText="1"/>
    </xf>
    <xf numFmtId="0" fontId="53" fillId="0" borderId="54" xfId="0" applyFont="1" applyFill="1" applyBorder="1" applyAlignment="1">
      <alignment horizontal="left" vertical="top" wrapText="1"/>
    </xf>
    <xf numFmtId="0" fontId="53" fillId="0" borderId="6" xfId="0" applyFont="1" applyFill="1" applyBorder="1" applyAlignment="1">
      <alignment horizontal="left" vertical="top" wrapText="1"/>
    </xf>
    <xf numFmtId="0" fontId="53" fillId="0" borderId="7" xfId="0" applyFont="1" applyFill="1" applyBorder="1" applyAlignment="1">
      <alignment horizontal="left" vertical="top" wrapText="1"/>
    </xf>
    <xf numFmtId="0" fontId="53" fillId="0" borderId="14" xfId="0" applyFont="1" applyFill="1" applyBorder="1" applyAlignment="1">
      <alignment horizontal="left" vertical="top" wrapText="1"/>
    </xf>
    <xf numFmtId="0" fontId="4" fillId="0" borderId="5" xfId="0" applyFont="1" applyFill="1" applyBorder="1" applyAlignment="1">
      <alignment horizontal="center"/>
    </xf>
    <xf numFmtId="0" fontId="4" fillId="0" borderId="15" xfId="0" applyFont="1" applyFill="1" applyBorder="1" applyAlignment="1">
      <alignment horizontal="center"/>
    </xf>
    <xf numFmtId="0" fontId="4" fillId="0" borderId="2" xfId="0" applyFont="1" applyFill="1" applyBorder="1" applyAlignment="1">
      <alignment horizontal="center"/>
    </xf>
    <xf numFmtId="0" fontId="56" fillId="3" borderId="0" xfId="0" applyFont="1" applyFill="1" applyBorder="1" applyAlignment="1">
      <alignment horizontal="center" vertical="center" wrapText="1"/>
    </xf>
    <xf numFmtId="0" fontId="4" fillId="0" borderId="11" xfId="0" applyFont="1" applyFill="1" applyBorder="1" applyAlignment="1">
      <alignment horizontal="center"/>
    </xf>
    <xf numFmtId="0" fontId="4" fillId="0" borderId="0" xfId="0" applyFont="1" applyFill="1" applyBorder="1" applyAlignment="1">
      <alignment horizontal="center"/>
    </xf>
    <xf numFmtId="0" fontId="4" fillId="0" borderId="8" xfId="0" applyFont="1" applyFill="1" applyBorder="1" applyAlignment="1">
      <alignment horizontal="center"/>
    </xf>
    <xf numFmtId="0" fontId="4" fillId="17" borderId="11" xfId="0" applyFont="1" applyFill="1" applyBorder="1" applyAlignment="1">
      <alignment horizontal="center"/>
    </xf>
    <xf numFmtId="0" fontId="4" fillId="17" borderId="0" xfId="0" applyFont="1" applyFill="1" applyBorder="1" applyAlignment="1">
      <alignment horizontal="center"/>
    </xf>
    <xf numFmtId="0" fontId="4" fillId="17" borderId="8" xfId="0" applyFont="1" applyFill="1" applyBorder="1" applyAlignment="1">
      <alignment horizontal="center"/>
    </xf>
    <xf numFmtId="0" fontId="4" fillId="0" borderId="43" xfId="0" applyFont="1" applyFill="1" applyBorder="1" applyAlignment="1">
      <alignment horizontal="center"/>
    </xf>
    <xf numFmtId="0" fontId="4" fillId="0" borderId="30" xfId="0" applyFont="1" applyFill="1" applyBorder="1" applyAlignment="1">
      <alignment horizontal="center"/>
    </xf>
    <xf numFmtId="0" fontId="4" fillId="0" borderId="12" xfId="0" applyFont="1" applyFill="1" applyBorder="1" applyAlignment="1">
      <alignment horizontal="center"/>
    </xf>
    <xf numFmtId="0" fontId="14" fillId="0" borderId="59"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46"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4" fillId="0" borderId="47" xfId="0" applyFont="1" applyFill="1" applyBorder="1" applyAlignment="1">
      <alignment horizontal="center" vertical="center" wrapText="1"/>
    </xf>
    <xf numFmtId="1" fontId="65" fillId="0" borderId="28" xfId="0" applyNumberFormat="1" applyFont="1" applyFill="1" applyBorder="1" applyAlignment="1">
      <alignment horizontal="center" vertical="center" wrapText="1"/>
    </xf>
    <xf numFmtId="1" fontId="65" fillId="0" borderId="29" xfId="0" applyNumberFormat="1" applyFont="1" applyFill="1" applyBorder="1" applyAlignment="1">
      <alignment horizontal="center" vertical="center" wrapText="1"/>
    </xf>
    <xf numFmtId="0" fontId="5" fillId="0" borderId="59"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0" borderId="60"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38" fillId="10" borderId="12" xfId="0" applyFont="1" applyFill="1" applyBorder="1" applyAlignment="1">
      <alignment horizontal="center"/>
    </xf>
    <xf numFmtId="0" fontId="38" fillId="10" borderId="16" xfId="0" applyFont="1" applyFill="1" applyBorder="1" applyAlignment="1">
      <alignment horizontal="center"/>
    </xf>
    <xf numFmtId="0" fontId="38" fillId="10" borderId="9" xfId="0" applyFont="1" applyFill="1" applyBorder="1" applyAlignment="1">
      <alignment horizontal="center"/>
    </xf>
    <xf numFmtId="0" fontId="0" fillId="17" borderId="15" xfId="0" applyFill="1" applyBorder="1" applyAlignment="1">
      <alignment horizontal="center"/>
    </xf>
    <xf numFmtId="0" fontId="0" fillId="17" borderId="0" xfId="0" applyFill="1" applyBorder="1" applyAlignment="1">
      <alignment horizontal="center"/>
    </xf>
    <xf numFmtId="0" fontId="4" fillId="0" borderId="13" xfId="0" applyFont="1" applyFill="1" applyBorder="1" applyAlignment="1">
      <alignment horizontal="center"/>
    </xf>
    <xf numFmtId="0" fontId="4" fillId="0" borderId="17" xfId="0" applyFont="1" applyFill="1" applyBorder="1" applyAlignment="1">
      <alignment horizontal="center"/>
    </xf>
    <xf numFmtId="0" fontId="4" fillId="0" borderId="10" xfId="0" applyFont="1" applyFill="1" applyBorder="1" applyAlignment="1">
      <alignment horizontal="center"/>
    </xf>
    <xf numFmtId="0" fontId="4" fillId="17" borderId="5" xfId="0" applyFont="1" applyFill="1" applyBorder="1" applyAlignment="1">
      <alignment horizontal="center"/>
    </xf>
    <xf numFmtId="0" fontId="4" fillId="17" borderId="15" xfId="0" applyFont="1" applyFill="1" applyBorder="1" applyAlignment="1">
      <alignment horizontal="center"/>
    </xf>
    <xf numFmtId="0" fontId="4" fillId="17" borderId="2" xfId="0" applyFont="1" applyFill="1" applyBorder="1" applyAlignment="1">
      <alignment horizontal="center"/>
    </xf>
    <xf numFmtId="0" fontId="64" fillId="0" borderId="11" xfId="0" applyFont="1" applyFill="1" applyBorder="1" applyAlignment="1">
      <alignment horizontal="center"/>
    </xf>
    <xf numFmtId="0" fontId="64" fillId="0" borderId="0" xfId="0" applyFont="1" applyFill="1" applyBorder="1" applyAlignment="1">
      <alignment horizontal="center"/>
    </xf>
    <xf numFmtId="0" fontId="64" fillId="0" borderId="8" xfId="0" applyFont="1" applyFill="1" applyBorder="1" applyAlignment="1">
      <alignment horizontal="center"/>
    </xf>
    <xf numFmtId="0" fontId="4" fillId="0" borderId="1" xfId="0" applyFont="1" applyFill="1" applyBorder="1" applyAlignment="1">
      <alignment horizontal="left" vertical="center" wrapText="1"/>
    </xf>
    <xf numFmtId="0" fontId="0" fillId="10" borderId="12" xfId="0" applyFill="1" applyBorder="1" applyAlignment="1">
      <alignment horizontal="center"/>
    </xf>
    <xf numFmtId="0" fontId="0" fillId="10" borderId="16" xfId="0" applyFill="1" applyBorder="1" applyAlignment="1">
      <alignment horizontal="center"/>
    </xf>
    <xf numFmtId="0" fontId="0" fillId="10" borderId="9" xfId="0" applyFill="1" applyBorder="1" applyAlignment="1">
      <alignment horizontal="center"/>
    </xf>
    <xf numFmtId="0" fontId="5" fillId="3" borderId="17" xfId="0" applyFont="1" applyFill="1" applyBorder="1" applyAlignment="1">
      <alignment horizontal="center" vertical="center"/>
    </xf>
    <xf numFmtId="0" fontId="36" fillId="17" borderId="0" xfId="0" applyFont="1" applyFill="1" applyBorder="1" applyAlignment="1">
      <alignment horizontal="center" vertical="center"/>
    </xf>
    <xf numFmtId="0" fontId="0" fillId="3" borderId="10" xfId="0" applyFill="1" applyBorder="1" applyAlignment="1">
      <alignment horizontal="center"/>
    </xf>
    <xf numFmtId="0" fontId="0" fillId="3" borderId="13" xfId="0" applyFill="1" applyBorder="1" applyAlignment="1">
      <alignment horizontal="center"/>
    </xf>
    <xf numFmtId="1" fontId="36" fillId="17" borderId="0" xfId="0" applyNumberFormat="1" applyFont="1" applyFill="1" applyBorder="1" applyAlignment="1">
      <alignment horizontal="center" vertical="center"/>
    </xf>
    <xf numFmtId="0" fontId="62" fillId="3" borderId="31" xfId="0" applyFont="1" applyFill="1" applyBorder="1" applyAlignment="1">
      <alignment horizontal="center" vertical="center"/>
    </xf>
    <xf numFmtId="0" fontId="62" fillId="3" borderId="35" xfId="0" applyFont="1" applyFill="1" applyBorder="1" applyAlignment="1">
      <alignment horizontal="center" vertical="center"/>
    </xf>
    <xf numFmtId="0" fontId="63" fillId="0" borderId="18" xfId="0" applyFont="1" applyBorder="1" applyAlignment="1">
      <alignment horizontal="center" vertical="center"/>
    </xf>
    <xf numFmtId="0" fontId="63" fillId="0" borderId="36" xfId="0" applyFont="1" applyBorder="1" applyAlignment="1">
      <alignment horizontal="center" vertical="center"/>
    </xf>
    <xf numFmtId="0" fontId="0" fillId="3" borderId="18" xfId="0" applyFill="1" applyBorder="1" applyAlignment="1">
      <alignment horizontal="center" vertical="center"/>
    </xf>
    <xf numFmtId="0" fontId="0" fillId="3" borderId="36" xfId="0" applyFill="1" applyBorder="1" applyAlignment="1">
      <alignment horizontal="center" vertical="center"/>
    </xf>
    <xf numFmtId="0" fontId="0" fillId="3" borderId="32" xfId="0" applyFill="1" applyBorder="1" applyAlignment="1">
      <alignment horizontal="center" vertical="center"/>
    </xf>
    <xf numFmtId="0" fontId="0" fillId="3" borderId="37" xfId="0" applyFill="1" applyBorder="1" applyAlignment="1">
      <alignment horizontal="center" vertical="center"/>
    </xf>
    <xf numFmtId="0" fontId="38" fillId="17" borderId="11" xfId="0" applyFont="1" applyFill="1" applyBorder="1" applyAlignment="1">
      <alignment horizontal="center" vertical="center"/>
    </xf>
    <xf numFmtId="0" fontId="38" fillId="17" borderId="0" xfId="0" applyFont="1" applyFill="1" applyBorder="1" applyAlignment="1">
      <alignment horizontal="center" vertical="center"/>
    </xf>
    <xf numFmtId="0" fontId="38" fillId="17" borderId="8" xfId="0" applyFont="1" applyFill="1" applyBorder="1" applyAlignment="1">
      <alignment horizontal="center" vertical="center"/>
    </xf>
    <xf numFmtId="0" fontId="4" fillId="3" borderId="58" xfId="0" applyFont="1" applyFill="1" applyBorder="1" applyAlignment="1">
      <alignment horizontal="center" vertical="center" wrapText="1"/>
    </xf>
    <xf numFmtId="0" fontId="57" fillId="15" borderId="3" xfId="0" applyFont="1" applyFill="1" applyBorder="1" applyAlignment="1">
      <alignment horizontal="center" vertical="center"/>
    </xf>
    <xf numFmtId="0" fontId="57" fillId="15" borderId="2" xfId="0" applyFont="1" applyFill="1" applyBorder="1" applyAlignment="1">
      <alignment horizontal="center" vertical="center"/>
    </xf>
    <xf numFmtId="0" fontId="58" fillId="0" borderId="9" xfId="0" applyFont="1" applyBorder="1" applyAlignment="1">
      <alignment horizontal="center" vertical="center"/>
    </xf>
    <xf numFmtId="0" fontId="58" fillId="0" borderId="12" xfId="0" applyFont="1" applyBorder="1" applyAlignment="1">
      <alignment horizontal="center" vertical="center"/>
    </xf>
    <xf numFmtId="0" fontId="0" fillId="15" borderId="9" xfId="0" applyFill="1" applyBorder="1" applyAlignment="1">
      <alignment horizontal="center" vertical="center"/>
    </xf>
    <xf numFmtId="0" fontId="0" fillId="15" borderId="12" xfId="0" applyFill="1" applyBorder="1" applyAlignment="1">
      <alignment horizontal="center" vertical="center"/>
    </xf>
    <xf numFmtId="0" fontId="0" fillId="15" borderId="6" xfId="0" applyFill="1" applyBorder="1" applyAlignment="1">
      <alignment horizontal="center" vertical="center"/>
    </xf>
    <xf numFmtId="0" fontId="0" fillId="15" borderId="5" xfId="0" applyFill="1" applyBorder="1" applyAlignment="1">
      <alignment horizontal="center" vertical="center"/>
    </xf>
    <xf numFmtId="0" fontId="4" fillId="0" borderId="39" xfId="0" applyFont="1" applyBorder="1" applyAlignment="1">
      <alignment horizontal="center" vertical="center" wrapText="1"/>
    </xf>
    <xf numFmtId="0" fontId="4" fillId="0" borderId="11" xfId="0" applyFont="1" applyBorder="1" applyAlignment="1">
      <alignment horizontal="center" vertical="center" wrapText="1"/>
    </xf>
    <xf numFmtId="0" fontId="54" fillId="0" borderId="18" xfId="0" applyFont="1" applyBorder="1" applyAlignment="1">
      <alignment horizontal="center" vertical="center"/>
    </xf>
    <xf numFmtId="0" fontId="54" fillId="0" borderId="12" xfId="0" applyFont="1" applyBorder="1" applyAlignment="1">
      <alignment horizontal="center" vertical="center"/>
    </xf>
    <xf numFmtId="0" fontId="55" fillId="0" borderId="18" xfId="0" applyFont="1" applyBorder="1" applyAlignment="1">
      <alignment horizontal="center" vertical="center" wrapText="1"/>
    </xf>
    <xf numFmtId="0" fontId="55" fillId="0" borderId="12" xfId="0" applyFont="1" applyBorder="1" applyAlignment="1">
      <alignment horizontal="center" vertical="center" wrapText="1"/>
    </xf>
    <xf numFmtId="0" fontId="56" fillId="0" borderId="4" xfId="0" applyFont="1" applyBorder="1" applyAlignment="1">
      <alignment horizontal="center" vertical="center" wrapText="1"/>
    </xf>
    <xf numFmtId="0" fontId="56" fillId="0" borderId="40" xfId="0" applyFont="1" applyBorder="1" applyAlignment="1">
      <alignment horizontal="center" vertical="center" wrapText="1"/>
    </xf>
    <xf numFmtId="0" fontId="56" fillId="0" borderId="0" xfId="0" applyFont="1" applyBorder="1" applyAlignment="1">
      <alignment horizontal="center" vertical="center" wrapText="1"/>
    </xf>
    <xf numFmtId="0" fontId="56" fillId="0" borderId="8" xfId="0" applyFont="1" applyBorder="1" applyAlignment="1">
      <alignment horizontal="center" vertical="center" wrapText="1"/>
    </xf>
    <xf numFmtId="0" fontId="59" fillId="0" borderId="12" xfId="0" applyFont="1" applyBorder="1" applyAlignment="1">
      <alignment horizontal="center" vertical="center"/>
    </xf>
    <xf numFmtId="0" fontId="4" fillId="3" borderId="30" xfId="0" applyFont="1" applyFill="1" applyBorder="1" applyAlignment="1">
      <alignment horizontal="center" vertical="center" wrapText="1"/>
    </xf>
    <xf numFmtId="0" fontId="4" fillId="0" borderId="19" xfId="0" applyFont="1" applyBorder="1" applyAlignment="1">
      <alignment horizontal="left" vertical="center" wrapText="1"/>
    </xf>
    <xf numFmtId="0" fontId="4" fillId="0" borderId="10" xfId="0" applyFont="1" applyBorder="1" applyAlignment="1">
      <alignment horizontal="left" vertical="center" wrapText="1"/>
    </xf>
    <xf numFmtId="0" fontId="4" fillId="0" borderId="41" xfId="0" applyFont="1" applyBorder="1" applyAlignment="1">
      <alignment horizontal="left" vertical="center" wrapText="1"/>
    </xf>
    <xf numFmtId="0" fontId="54" fillId="0" borderId="38" xfId="0" applyFont="1" applyBorder="1" applyAlignment="1">
      <alignment horizontal="center" vertical="center"/>
    </xf>
    <xf numFmtId="0" fontId="54" fillId="0" borderId="16" xfId="0" applyFont="1" applyBorder="1" applyAlignment="1">
      <alignment horizontal="center" vertical="center"/>
    </xf>
    <xf numFmtId="0" fontId="54" fillId="0" borderId="42" xfId="0" applyFont="1" applyBorder="1" applyAlignment="1">
      <alignment horizontal="center" vertical="center"/>
    </xf>
    <xf numFmtId="0" fontId="55" fillId="0" borderId="39" xfId="0" applyFont="1" applyBorder="1" applyAlignment="1">
      <alignment horizontal="center" vertical="center" wrapText="1"/>
    </xf>
    <xf numFmtId="0" fontId="55" fillId="0" borderId="4" xfId="0" applyFont="1" applyBorder="1" applyAlignment="1">
      <alignment horizontal="center" vertical="center" wrapText="1"/>
    </xf>
    <xf numFmtId="0" fontId="55" fillId="0" borderId="40" xfId="0" applyFont="1" applyBorder="1" applyAlignment="1">
      <alignment horizontal="center" vertical="center" wrapText="1"/>
    </xf>
    <xf numFmtId="0" fontId="55" fillId="0" borderId="11" xfId="0" applyFont="1" applyBorder="1" applyAlignment="1">
      <alignment horizontal="center" vertical="center" wrapText="1"/>
    </xf>
    <xf numFmtId="0" fontId="55" fillId="0" borderId="0"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43" xfId="0" applyFont="1" applyBorder="1" applyAlignment="1">
      <alignment horizontal="center" vertical="center" wrapText="1"/>
    </xf>
    <xf numFmtId="0" fontId="55" fillId="0" borderId="30" xfId="0" applyFont="1" applyBorder="1" applyAlignment="1">
      <alignment horizontal="center" vertical="center" wrapText="1"/>
    </xf>
    <xf numFmtId="0" fontId="55" fillId="0" borderId="44" xfId="0" applyFont="1" applyBorder="1" applyAlignment="1">
      <alignment horizontal="center" vertical="center" wrapText="1"/>
    </xf>
    <xf numFmtId="0" fontId="56" fillId="0" borderId="18" xfId="0" applyFont="1" applyBorder="1" applyAlignment="1">
      <alignment horizontal="center" vertical="center" wrapText="1"/>
    </xf>
    <xf numFmtId="0" fontId="56" fillId="0" borderId="48" xfId="0" applyFont="1" applyBorder="1" applyAlignment="1">
      <alignment horizontal="center" vertical="center" wrapText="1"/>
    </xf>
    <xf numFmtId="0" fontId="56" fillId="0" borderId="1" xfId="0" applyFont="1" applyBorder="1" applyAlignment="1">
      <alignment horizontal="center" vertical="center" wrapText="1"/>
    </xf>
    <xf numFmtId="0" fontId="56" fillId="0" borderId="13" xfId="0" applyFont="1" applyBorder="1" applyAlignment="1">
      <alignment horizontal="center" vertical="center" wrapText="1"/>
    </xf>
    <xf numFmtId="0" fontId="56" fillId="0" borderId="36" xfId="0" applyFont="1" applyBorder="1" applyAlignment="1">
      <alignment horizontal="center" vertical="center" wrapText="1"/>
    </xf>
    <xf numFmtId="0" fontId="56" fillId="0" borderId="57" xfId="0" applyFont="1" applyBorder="1" applyAlignment="1">
      <alignment horizontal="center" vertical="center" wrapText="1"/>
    </xf>
    <xf numFmtId="0" fontId="4" fillId="3" borderId="4" xfId="0" applyFont="1" applyFill="1" applyBorder="1" applyAlignment="1">
      <alignment horizontal="center" vertical="center"/>
    </xf>
    <xf numFmtId="0" fontId="4" fillId="0" borderId="1" xfId="0" applyFont="1" applyBorder="1" applyAlignment="1">
      <alignment horizontal="left" vertical="center" wrapText="1"/>
    </xf>
    <xf numFmtId="0" fontId="0" fillId="16" borderId="1" xfId="0" applyFill="1" applyBorder="1" applyAlignment="1">
      <alignment horizontal="center"/>
    </xf>
    <xf numFmtId="0" fontId="56" fillId="0" borderId="1" xfId="0" applyFont="1" applyBorder="1" applyAlignment="1">
      <alignment horizontal="center" vertical="center"/>
    </xf>
    <xf numFmtId="0" fontId="54" fillId="0" borderId="1" xfId="0" applyFont="1" applyBorder="1" applyAlignment="1">
      <alignment horizontal="center"/>
    </xf>
    <xf numFmtId="0" fontId="55" fillId="0" borderId="1" xfId="0" applyFont="1" applyBorder="1" applyAlignment="1">
      <alignment horizontal="center" vertical="center"/>
    </xf>
    <xf numFmtId="0" fontId="54" fillId="0" borderId="1" xfId="0" applyFont="1" applyBorder="1" applyAlignment="1">
      <alignment horizontal="center" vertical="center"/>
    </xf>
    <xf numFmtId="0" fontId="4" fillId="3" borderId="45" xfId="0" applyFont="1" applyFill="1" applyBorder="1" applyAlignment="1">
      <alignment horizontal="center" vertical="center" wrapText="1"/>
    </xf>
    <xf numFmtId="0" fontId="37" fillId="11" borderId="30" xfId="0" applyFont="1" applyFill="1" applyBorder="1" applyAlignment="1">
      <alignment horizontal="center"/>
    </xf>
    <xf numFmtId="0" fontId="37" fillId="6" borderId="48" xfId="0" applyFont="1" applyFill="1" applyBorder="1" applyAlignment="1">
      <alignment horizontal="center"/>
    </xf>
    <xf numFmtId="0" fontId="37" fillId="6" borderId="49" xfId="0" applyFont="1" applyFill="1" applyBorder="1" applyAlignment="1">
      <alignment horizontal="center"/>
    </xf>
    <xf numFmtId="0" fontId="37" fillId="6" borderId="19" xfId="0" applyFont="1" applyFill="1" applyBorder="1" applyAlignment="1">
      <alignment horizontal="center"/>
    </xf>
    <xf numFmtId="0" fontId="38" fillId="14" borderId="12" xfId="0" applyFont="1" applyFill="1" applyBorder="1" applyAlignment="1">
      <alignment horizontal="center"/>
    </xf>
    <xf numFmtId="0" fontId="38" fillId="14" borderId="5" xfId="0" applyFont="1" applyFill="1" applyBorder="1" applyAlignment="1">
      <alignment horizontal="center"/>
    </xf>
    <xf numFmtId="0" fontId="0" fillId="16" borderId="48" xfId="0" applyFill="1" applyBorder="1" applyAlignment="1">
      <alignment horizontal="center"/>
    </xf>
    <xf numFmtId="0" fontId="0" fillId="16" borderId="49" xfId="0" applyFill="1" applyBorder="1" applyAlignment="1">
      <alignment horizontal="center"/>
    </xf>
    <xf numFmtId="0" fontId="0" fillId="16" borderId="19" xfId="0" applyFill="1" applyBorder="1" applyAlignment="1">
      <alignment horizontal="center"/>
    </xf>
    <xf numFmtId="0" fontId="55" fillId="0" borderId="1" xfId="0" applyFont="1" applyBorder="1" applyAlignment="1">
      <alignment horizontal="center" vertical="center" wrapText="1"/>
    </xf>
    <xf numFmtId="0" fontId="0" fillId="16" borderId="57" xfId="0" applyFill="1" applyBorder="1" applyAlignment="1">
      <alignment horizontal="center"/>
    </xf>
    <xf numFmtId="0" fontId="0" fillId="16" borderId="58" xfId="0" applyFill="1" applyBorder="1" applyAlignment="1">
      <alignment horizontal="center"/>
    </xf>
    <xf numFmtId="0" fontId="0" fillId="16" borderId="41" xfId="0" applyFill="1" applyBorder="1" applyAlignment="1">
      <alignment horizontal="center"/>
    </xf>
    <xf numFmtId="0" fontId="4" fillId="0" borderId="4" xfId="0" applyFont="1" applyBorder="1" applyAlignment="1">
      <alignment horizontal="center" vertical="center" wrapText="1"/>
    </xf>
    <xf numFmtId="0" fontId="4" fillId="0" borderId="40" xfId="0" applyFont="1" applyBorder="1" applyAlignment="1">
      <alignment horizontal="center" vertical="center" wrapText="1"/>
    </xf>
    <xf numFmtId="0" fontId="57" fillId="15" borderId="31" xfId="0" applyFont="1" applyFill="1" applyBorder="1" applyAlignment="1">
      <alignment horizontal="center" vertical="center"/>
    </xf>
    <xf numFmtId="0" fontId="57" fillId="15" borderId="35" xfId="0" applyFont="1" applyFill="1" applyBorder="1" applyAlignment="1">
      <alignment horizontal="center" vertical="center"/>
    </xf>
    <xf numFmtId="0" fontId="58" fillId="3" borderId="18" xfId="0" applyFont="1" applyFill="1" applyBorder="1" applyAlignment="1">
      <alignment horizontal="center" vertical="center"/>
    </xf>
    <xf numFmtId="0" fontId="58" fillId="3" borderId="36" xfId="0" applyFont="1" applyFill="1" applyBorder="1" applyAlignment="1">
      <alignment horizontal="center" vertical="center"/>
    </xf>
    <xf numFmtId="0" fontId="0" fillId="15" borderId="18" xfId="0" applyFill="1" applyBorder="1" applyAlignment="1">
      <alignment horizontal="center"/>
    </xf>
    <xf numFmtId="0" fontId="0" fillId="15" borderId="36" xfId="0" applyFill="1" applyBorder="1" applyAlignment="1">
      <alignment horizontal="center"/>
    </xf>
    <xf numFmtId="0" fontId="58" fillId="0" borderId="18" xfId="0" applyFont="1" applyBorder="1" applyAlignment="1">
      <alignment horizontal="center" vertical="center"/>
    </xf>
    <xf numFmtId="0" fontId="58" fillId="0" borderId="36" xfId="0" applyFont="1" applyBorder="1" applyAlignment="1">
      <alignment horizontal="center" vertical="center"/>
    </xf>
    <xf numFmtId="0" fontId="0" fillId="15" borderId="32" xfId="0" applyFill="1" applyBorder="1" applyAlignment="1">
      <alignment horizontal="center"/>
    </xf>
    <xf numFmtId="0" fontId="0" fillId="15" borderId="37" xfId="0" applyFill="1" applyBorder="1" applyAlignment="1">
      <alignment horizontal="center"/>
    </xf>
    <xf numFmtId="0" fontId="4" fillId="0" borderId="31" xfId="0" applyFont="1" applyBorder="1" applyAlignment="1">
      <alignment horizontal="left" vertical="center" wrapText="1"/>
    </xf>
    <xf numFmtId="0" fontId="4" fillId="0" borderId="33" xfId="0" applyFont="1" applyBorder="1" applyAlignment="1">
      <alignment horizontal="left" vertical="center" wrapText="1"/>
    </xf>
    <xf numFmtId="0" fontId="4" fillId="0" borderId="35" xfId="0" applyFont="1" applyBorder="1" applyAlignment="1">
      <alignment horizontal="left" vertical="center" wrapText="1"/>
    </xf>
    <xf numFmtId="0" fontId="54" fillId="0" borderId="36" xfId="0" applyFont="1" applyBorder="1" applyAlignment="1">
      <alignment horizontal="center" vertical="center"/>
    </xf>
    <xf numFmtId="0" fontId="55" fillId="0" borderId="36"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7" xfId="0" applyFont="1" applyBorder="1" applyAlignment="1">
      <alignment horizontal="center" vertical="center" wrapText="1"/>
    </xf>
    <xf numFmtId="0" fontId="54" fillId="0" borderId="38" xfId="0" applyFont="1" applyBorder="1" applyAlignment="1">
      <alignment horizontal="center" vertical="center" wrapText="1"/>
    </xf>
    <xf numFmtId="0" fontId="54" fillId="0" borderId="16" xfId="0" applyFont="1" applyBorder="1" applyAlignment="1">
      <alignment horizontal="center" vertical="center" wrapText="1"/>
    </xf>
    <xf numFmtId="0" fontId="54" fillId="0" borderId="42" xfId="0" applyFont="1" applyBorder="1" applyAlignment="1">
      <alignment horizontal="center" vertical="center" wrapText="1"/>
    </xf>
    <xf numFmtId="0" fontId="56" fillId="0" borderId="39" xfId="0" applyFont="1" applyBorder="1" applyAlignment="1">
      <alignment horizontal="center" vertical="center" wrapText="1"/>
    </xf>
    <xf numFmtId="0" fontId="56" fillId="0" borderId="46" xfId="0" applyFont="1" applyBorder="1" applyAlignment="1">
      <alignment horizontal="center" vertical="center" wrapText="1"/>
    </xf>
    <xf numFmtId="0" fontId="56" fillId="0" borderId="11" xfId="0" applyFont="1" applyBorder="1" applyAlignment="1">
      <alignment horizontal="center" vertical="center" wrapText="1"/>
    </xf>
    <xf numFmtId="0" fontId="56" fillId="0" borderId="54" xfId="0" applyFont="1" applyBorder="1" applyAlignment="1">
      <alignment horizontal="center" vertical="center" wrapText="1"/>
    </xf>
    <xf numFmtId="0" fontId="56" fillId="0" borderId="43" xfId="0" applyFont="1" applyBorder="1" applyAlignment="1">
      <alignment horizontal="center" vertical="center" wrapText="1"/>
    </xf>
    <xf numFmtId="0" fontId="56" fillId="0" borderId="30" xfId="0" applyFont="1" applyBorder="1" applyAlignment="1">
      <alignment horizontal="center" vertical="center" wrapText="1"/>
    </xf>
    <xf numFmtId="0" fontId="56" fillId="0" borderId="47" xfId="0" applyFont="1" applyBorder="1" applyAlignment="1">
      <alignment horizontal="center" vertical="center" wrapText="1"/>
    </xf>
    <xf numFmtId="0" fontId="4" fillId="14" borderId="39" xfId="0" applyFont="1" applyFill="1" applyBorder="1" applyAlignment="1">
      <alignment horizontal="center" vertical="center" wrapText="1"/>
    </xf>
    <xf numFmtId="0" fontId="4" fillId="14" borderId="4" xfId="0" applyFont="1" applyFill="1" applyBorder="1" applyAlignment="1">
      <alignment horizontal="center" vertical="center" wrapText="1"/>
    </xf>
    <xf numFmtId="0" fontId="4" fillId="14" borderId="40" xfId="0" applyFont="1" applyFill="1" applyBorder="1" applyAlignment="1">
      <alignment horizontal="center" vertical="center" wrapText="1"/>
    </xf>
    <xf numFmtId="0" fontId="4" fillId="3" borderId="0" xfId="0" applyFont="1" applyFill="1" applyBorder="1" applyAlignment="1">
      <alignment horizontal="center"/>
    </xf>
    <xf numFmtId="0" fontId="0" fillId="0" borderId="18" xfId="0" applyBorder="1" applyAlignment="1">
      <alignment horizontal="center"/>
    </xf>
    <xf numFmtId="0" fontId="0" fillId="0" borderId="36" xfId="0" applyBorder="1" applyAlignment="1">
      <alignment horizontal="center"/>
    </xf>
    <xf numFmtId="0" fontId="4" fillId="3" borderId="0" xfId="0" applyFont="1" applyFill="1" applyBorder="1" applyAlignment="1">
      <alignment horizontal="center" wrapText="1"/>
    </xf>
    <xf numFmtId="0" fontId="4" fillId="3" borderId="4" xfId="0" applyFont="1" applyFill="1" applyBorder="1" applyAlignment="1">
      <alignment horizontal="center" wrapText="1"/>
    </xf>
    <xf numFmtId="0" fontId="7" fillId="0" borderId="18" xfId="0" applyFont="1" applyBorder="1" applyAlignment="1">
      <alignment horizontal="center" vertical="center"/>
    </xf>
    <xf numFmtId="0" fontId="7" fillId="0" borderId="48" xfId="0" applyFont="1" applyBorder="1" applyAlignment="1">
      <alignment horizontal="center" vertical="center"/>
    </xf>
    <xf numFmtId="0" fontId="7" fillId="0" borderId="1" xfId="0" applyFont="1" applyBorder="1" applyAlignment="1">
      <alignment horizontal="center" vertical="center"/>
    </xf>
    <xf numFmtId="0" fontId="7" fillId="0" borderId="13" xfId="0" applyFont="1" applyBorder="1" applyAlignment="1">
      <alignment horizontal="center" vertical="center"/>
    </xf>
    <xf numFmtId="0" fontId="7" fillId="0" borderId="36" xfId="0" applyFont="1" applyBorder="1" applyAlignment="1">
      <alignment horizontal="center" vertical="center"/>
    </xf>
    <xf numFmtId="0" fontId="7" fillId="0" borderId="57" xfId="0" applyFont="1" applyBorder="1" applyAlignment="1">
      <alignment horizontal="center" vertical="center"/>
    </xf>
    <xf numFmtId="0" fontId="4" fillId="14" borderId="30" xfId="0" applyFont="1" applyFill="1" applyBorder="1" applyAlignment="1">
      <alignment horizontal="center"/>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30" xfId="0" applyFont="1" applyBorder="1" applyAlignment="1">
      <alignment horizontal="left" vertical="center" wrapText="1"/>
    </xf>
    <xf numFmtId="0" fontId="54" fillId="0" borderId="31" xfId="0" applyFont="1" applyBorder="1" applyAlignment="1">
      <alignment horizontal="center" vertical="center"/>
    </xf>
    <xf numFmtId="0" fontId="54" fillId="0" borderId="55" xfId="0" applyFont="1" applyBorder="1" applyAlignment="1">
      <alignment horizontal="center" vertical="center"/>
    </xf>
    <xf numFmtId="0" fontId="54" fillId="0" borderId="35" xfId="0" applyFont="1" applyBorder="1" applyAlignment="1">
      <alignment horizontal="center" vertical="center"/>
    </xf>
    <xf numFmtId="0" fontId="55" fillId="0" borderId="16" xfId="0" applyFont="1" applyBorder="1" applyAlignment="1">
      <alignment horizontal="center" vertical="center" wrapText="1"/>
    </xf>
    <xf numFmtId="0" fontId="54" fillId="0" borderId="32" xfId="0" applyFont="1" applyBorder="1" applyAlignment="1">
      <alignment horizontal="center" vertical="center"/>
    </xf>
    <xf numFmtId="0" fontId="54" fillId="0" borderId="56" xfId="0" applyFont="1" applyBorder="1" applyAlignment="1">
      <alignment horizontal="center" vertical="center"/>
    </xf>
    <xf numFmtId="0" fontId="54" fillId="0" borderId="37" xfId="0" applyFont="1" applyBorder="1" applyAlignment="1">
      <alignment horizontal="center" vertical="center"/>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0" xfId="0" applyFont="1" applyBorder="1" applyAlignment="1">
      <alignment horizontal="center" vertical="center" wrapText="1"/>
    </xf>
    <xf numFmtId="0" fontId="4" fillId="3" borderId="53" xfId="0" applyFont="1" applyFill="1" applyBorder="1" applyAlignment="1">
      <alignment horizontal="center" wrapText="1"/>
    </xf>
    <xf numFmtId="0" fontId="4" fillId="3" borderId="54" xfId="0" applyFont="1" applyFill="1" applyBorder="1" applyAlignment="1">
      <alignment horizontal="center" wrapText="1"/>
    </xf>
    <xf numFmtId="0" fontId="4" fillId="3" borderId="4" xfId="0" applyFont="1" applyFill="1" applyBorder="1" applyAlignment="1">
      <alignment horizontal="center"/>
    </xf>
    <xf numFmtId="0" fontId="7" fillId="0" borderId="32" xfId="0" applyFont="1" applyBorder="1" applyAlignment="1">
      <alignment horizontal="center" vertical="center"/>
    </xf>
    <xf numFmtId="0" fontId="7" fillId="0" borderId="34" xfId="0" applyFont="1" applyBorder="1" applyAlignment="1">
      <alignment horizontal="center" vertical="center"/>
    </xf>
    <xf numFmtId="0" fontId="7" fillId="0" borderId="37" xfId="0" applyFont="1" applyBorder="1" applyAlignment="1">
      <alignment horizontal="center" vertical="center"/>
    </xf>
    <xf numFmtId="0" fontId="59" fillId="0" borderId="9" xfId="0" applyFont="1" applyBorder="1" applyAlignment="1">
      <alignment horizontal="center"/>
    </xf>
    <xf numFmtId="0" fontId="59" fillId="0" borderId="36" xfId="0" applyFont="1" applyBorder="1" applyAlignment="1">
      <alignment horizontal="center"/>
    </xf>
    <xf numFmtId="0" fontId="60" fillId="0" borderId="9" xfId="0" applyFont="1" applyBorder="1" applyAlignment="1">
      <alignment horizontal="center" vertical="center"/>
    </xf>
    <xf numFmtId="0" fontId="60" fillId="0" borderId="36" xfId="0" applyFont="1" applyBorder="1" applyAlignment="1">
      <alignment horizontal="center" vertical="center"/>
    </xf>
    <xf numFmtId="0" fontId="59" fillId="0" borderId="9" xfId="0" applyFont="1" applyBorder="1" applyAlignment="1">
      <alignment horizontal="center" vertical="center"/>
    </xf>
    <xf numFmtId="0" fontId="59" fillId="0" borderId="36" xfId="0" applyFont="1" applyBorder="1" applyAlignment="1">
      <alignment horizontal="center" vertical="center"/>
    </xf>
    <xf numFmtId="0" fontId="4" fillId="0" borderId="51"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52" xfId="0" applyFont="1" applyBorder="1" applyAlignment="1">
      <alignment horizontal="center" vertical="center" wrapText="1"/>
    </xf>
    <xf numFmtId="0" fontId="37" fillId="11" borderId="45" xfId="0" applyFont="1" applyFill="1" applyBorder="1" applyAlignment="1">
      <alignment horizontal="center"/>
    </xf>
    <xf numFmtId="0" fontId="4" fillId="6" borderId="48" xfId="0" applyFont="1" applyFill="1" applyBorder="1" applyAlignment="1">
      <alignment horizontal="center"/>
    </xf>
    <xf numFmtId="0" fontId="4" fillId="6" borderId="49" xfId="0" applyFont="1" applyFill="1" applyBorder="1" applyAlignment="1">
      <alignment horizontal="center"/>
    </xf>
    <xf numFmtId="0" fontId="4" fillId="6" borderId="19" xfId="0" applyFont="1" applyFill="1" applyBorder="1" applyAlignment="1">
      <alignment horizontal="center"/>
    </xf>
    <xf numFmtId="0" fontId="4" fillId="0" borderId="50" xfId="0" applyFont="1" applyBorder="1" applyAlignment="1">
      <alignment horizontal="left" vertical="center" wrapText="1"/>
    </xf>
    <xf numFmtId="0" fontId="0" fillId="0" borderId="12" xfId="0" applyBorder="1" applyAlignment="1">
      <alignment horizontal="center"/>
    </xf>
    <xf numFmtId="0" fontId="7" fillId="0" borderId="10" xfId="0" applyFont="1" applyBorder="1" applyAlignment="1">
      <alignment horizontal="center" vertical="center" wrapText="1"/>
    </xf>
    <xf numFmtId="0" fontId="4" fillId="0" borderId="31" xfId="0" applyFont="1" applyBorder="1" applyAlignment="1">
      <alignment horizontal="left" wrapText="1"/>
    </xf>
    <xf numFmtId="0" fontId="4" fillId="0" borderId="35" xfId="0" applyFont="1" applyBorder="1" applyAlignment="1">
      <alignment horizontal="left" wrapText="1"/>
    </xf>
    <xf numFmtId="0" fontId="55" fillId="0" borderId="39" xfId="0" applyFont="1" applyBorder="1" applyAlignment="1">
      <alignment horizontal="center" vertical="center"/>
    </xf>
    <xf numFmtId="0" fontId="55" fillId="0" borderId="4" xfId="0" applyFont="1" applyBorder="1" applyAlignment="1">
      <alignment horizontal="center" vertical="center"/>
    </xf>
    <xf numFmtId="0" fontId="55" fillId="0" borderId="40" xfId="0" applyFont="1" applyBorder="1" applyAlignment="1">
      <alignment horizontal="center" vertical="center"/>
    </xf>
    <xf numFmtId="0" fontId="55" fillId="0" borderId="43" xfId="0" applyFont="1" applyBorder="1" applyAlignment="1">
      <alignment horizontal="center" vertical="center"/>
    </xf>
    <xf numFmtId="0" fontId="55" fillId="0" borderId="30" xfId="0" applyFont="1" applyBorder="1" applyAlignment="1">
      <alignment horizontal="center" vertical="center"/>
    </xf>
    <xf numFmtId="0" fontId="55" fillId="0" borderId="44" xfId="0" applyFont="1" applyBorder="1" applyAlignment="1">
      <alignment horizontal="center" vertical="center"/>
    </xf>
    <xf numFmtId="0" fontId="57" fillId="15" borderId="3" xfId="0" applyFont="1" applyFill="1" applyBorder="1" applyAlignment="1">
      <alignment horizontal="center" vertical="center" wrapText="1"/>
    </xf>
    <xf numFmtId="0" fontId="57" fillId="15" borderId="10" xfId="0" applyFont="1" applyFill="1" applyBorder="1" applyAlignment="1">
      <alignment horizontal="center" vertical="center" wrapText="1"/>
    </xf>
    <xf numFmtId="0" fontId="58" fillId="0" borderId="1" xfId="0" applyFont="1" applyBorder="1" applyAlignment="1">
      <alignment horizontal="center" vertical="center"/>
    </xf>
    <xf numFmtId="0" fontId="0" fillId="15" borderId="9" xfId="0" applyFill="1" applyBorder="1" applyAlignment="1">
      <alignment horizontal="center"/>
    </xf>
    <xf numFmtId="0" fontId="0" fillId="15" borderId="1" xfId="0" applyFill="1" applyBorder="1" applyAlignment="1">
      <alignment horizontal="center"/>
    </xf>
    <xf numFmtId="0" fontId="0" fillId="15" borderId="1" xfId="0" applyFill="1" applyBorder="1" applyAlignment="1">
      <alignment horizontal="center" vertical="center"/>
    </xf>
    <xf numFmtId="0" fontId="0" fillId="15" borderId="13" xfId="0" applyFill="1" applyBorder="1" applyAlignment="1">
      <alignment horizontal="center" vertical="center"/>
    </xf>
    <xf numFmtId="0" fontId="56" fillId="0" borderId="44" xfId="0" applyFont="1" applyBorder="1" applyAlignment="1">
      <alignment horizontal="center" vertical="center" wrapText="1"/>
    </xf>
    <xf numFmtId="0" fontId="4" fillId="3" borderId="45" xfId="0" applyFont="1" applyFill="1" applyBorder="1" applyAlignment="1">
      <alignment horizontal="center"/>
    </xf>
    <xf numFmtId="0" fontId="4" fillId="0" borderId="33" xfId="0" applyFont="1" applyBorder="1" applyAlignment="1">
      <alignment horizontal="left" wrapText="1"/>
    </xf>
    <xf numFmtId="0" fontId="55" fillId="0" borderId="18" xfId="0" applyFont="1" applyBorder="1" applyAlignment="1">
      <alignment horizontal="center" vertical="center"/>
    </xf>
    <xf numFmtId="0" fontId="55" fillId="0" borderId="36" xfId="0" applyFont="1" applyBorder="1" applyAlignment="1">
      <alignment horizontal="center" vertical="center"/>
    </xf>
    <xf numFmtId="0" fontId="56" fillId="0" borderId="32" xfId="0" applyFont="1" applyBorder="1" applyAlignment="1">
      <alignment horizontal="center" vertical="center" wrapText="1"/>
    </xf>
    <xf numFmtId="0" fontId="56" fillId="0" borderId="34" xfId="0" applyFont="1" applyBorder="1" applyAlignment="1">
      <alignment horizontal="center" vertical="center" wrapText="1"/>
    </xf>
    <xf numFmtId="0" fontId="56" fillId="0" borderId="37" xfId="0" applyFont="1" applyBorder="1" applyAlignment="1">
      <alignment horizontal="center" vertical="center" wrapText="1"/>
    </xf>
    <xf numFmtId="0" fontId="4" fillId="3" borderId="30" xfId="0" applyFont="1" applyFill="1" applyBorder="1" applyAlignment="1">
      <alignment horizontal="center"/>
    </xf>
    <xf numFmtId="0" fontId="55" fillId="3" borderId="18" xfId="0" applyFont="1" applyFill="1" applyBorder="1" applyAlignment="1">
      <alignment horizontal="center" vertical="center"/>
    </xf>
    <xf numFmtId="0" fontId="55" fillId="3" borderId="1" xfId="0" applyFont="1" applyFill="1" applyBorder="1" applyAlignment="1">
      <alignment horizontal="center" vertical="center"/>
    </xf>
    <xf numFmtId="0" fontId="55" fillId="3" borderId="36" xfId="0" applyFont="1" applyFill="1" applyBorder="1" applyAlignment="1">
      <alignment horizontal="center" vertical="center"/>
    </xf>
    <xf numFmtId="0" fontId="56" fillId="0" borderId="18" xfId="0" applyFont="1" applyBorder="1" applyAlignment="1">
      <alignment horizontal="left" vertical="center" wrapText="1"/>
    </xf>
    <xf numFmtId="0" fontId="56" fillId="0" borderId="32" xfId="0" applyFont="1" applyBorder="1" applyAlignment="1">
      <alignment horizontal="left" vertical="center" wrapText="1"/>
    </xf>
    <xf numFmtId="0" fontId="56" fillId="0" borderId="36" xfId="0" applyFont="1" applyBorder="1" applyAlignment="1">
      <alignment horizontal="left" vertical="center" wrapText="1"/>
    </xf>
    <xf numFmtId="0" fontId="56" fillId="0" borderId="37" xfId="0" applyFont="1" applyBorder="1" applyAlignment="1">
      <alignment horizontal="left" vertical="center" wrapText="1"/>
    </xf>
    <xf numFmtId="0" fontId="0" fillId="12" borderId="0" xfId="0" applyFill="1" applyAlignment="1">
      <alignment horizontal="center"/>
    </xf>
    <xf numFmtId="22" fontId="0" fillId="3" borderId="30" xfId="0" applyNumberFormat="1" applyFill="1" applyBorder="1" applyAlignment="1">
      <alignment horizontal="center"/>
    </xf>
    <xf numFmtId="0" fontId="0" fillId="3" borderId="30" xfId="0" applyFill="1" applyBorder="1" applyAlignment="1">
      <alignment horizontal="center"/>
    </xf>
    <xf numFmtId="22" fontId="53" fillId="3" borderId="30" xfId="0" applyNumberFormat="1" applyFont="1" applyFill="1" applyBorder="1" applyAlignment="1">
      <alignment horizontal="center"/>
    </xf>
    <xf numFmtId="0" fontId="53" fillId="3" borderId="30" xfId="0" applyFont="1" applyFill="1" applyBorder="1" applyAlignment="1">
      <alignment horizontal="center"/>
    </xf>
    <xf numFmtId="0" fontId="37" fillId="11" borderId="4" xfId="0" applyFont="1" applyFill="1" applyBorder="1" applyAlignment="1">
      <alignment horizontal="center"/>
    </xf>
    <xf numFmtId="0" fontId="4" fillId="6" borderId="6" xfId="0" applyFont="1" applyFill="1" applyBorder="1" applyAlignment="1">
      <alignment horizontal="center"/>
    </xf>
    <xf numFmtId="0" fontId="4" fillId="6" borderId="7" xfId="0" applyFont="1" applyFill="1" applyBorder="1" applyAlignment="1">
      <alignment horizontal="center"/>
    </xf>
    <xf numFmtId="0" fontId="4" fillId="6" borderId="3" xfId="0" applyFont="1" applyFill="1" applyBorder="1" applyAlignment="1">
      <alignment horizontal="center"/>
    </xf>
    <xf numFmtId="0" fontId="51" fillId="11" borderId="4" xfId="0" applyFont="1" applyFill="1" applyBorder="1" applyAlignment="1">
      <alignment horizontal="center" vertical="center"/>
    </xf>
    <xf numFmtId="0" fontId="51" fillId="11" borderId="0" xfId="0" applyFont="1" applyFill="1" applyBorder="1" applyAlignment="1">
      <alignment horizontal="center" vertical="center"/>
    </xf>
    <xf numFmtId="0" fontId="51" fillId="11" borderId="30" xfId="0" applyFont="1" applyFill="1" applyBorder="1" applyAlignment="1">
      <alignment horizontal="center" vertical="center"/>
    </xf>
    <xf numFmtId="0" fontId="52" fillId="12" borderId="4" xfId="0" applyFont="1" applyFill="1" applyBorder="1" applyAlignment="1">
      <alignment horizontal="left" vertical="center"/>
    </xf>
    <xf numFmtId="0" fontId="52" fillId="12" borderId="0" xfId="0" applyFont="1" applyFill="1" applyBorder="1" applyAlignment="1">
      <alignment horizontal="left" vertical="center"/>
    </xf>
    <xf numFmtId="0" fontId="52" fillId="12" borderId="30" xfId="0" applyFont="1" applyFill="1" applyBorder="1" applyAlignment="1">
      <alignment horizontal="left" vertical="center"/>
    </xf>
    <xf numFmtId="0" fontId="52" fillId="3" borderId="0" xfId="0" applyFont="1" applyFill="1" applyBorder="1" applyAlignment="1">
      <alignment horizontal="center" vertical="center"/>
    </xf>
    <xf numFmtId="0" fontId="0" fillId="3" borderId="0" xfId="0" applyFill="1" applyAlignment="1">
      <alignment horizontal="center"/>
    </xf>
    <xf numFmtId="0" fontId="37" fillId="11" borderId="0" xfId="0" applyFont="1" applyFill="1" applyAlignment="1">
      <alignment horizontal="center"/>
    </xf>
    <xf numFmtId="0" fontId="1" fillId="13" borderId="0" xfId="0" applyFont="1" applyFill="1" applyAlignment="1">
      <alignment horizontal="center"/>
    </xf>
    <xf numFmtId="0" fontId="53" fillId="13" borderId="0" xfId="0" applyFont="1" applyFill="1" applyAlignment="1">
      <alignment horizontal="center"/>
    </xf>
    <xf numFmtId="0" fontId="69" fillId="3" borderId="0" xfId="1" applyFont="1" applyFill="1" applyBorder="1" applyAlignment="1" applyProtection="1">
      <alignment horizontal="left" vertical="top" wrapText="1"/>
    </xf>
    <xf numFmtId="0" fontId="72" fillId="3" borderId="0" xfId="1" applyFont="1" applyFill="1" applyBorder="1" applyAlignment="1" applyProtection="1">
      <alignment horizontal="right"/>
    </xf>
    <xf numFmtId="0" fontId="79" fillId="3" borderId="0" xfId="1" applyFont="1" applyFill="1" applyBorder="1" applyAlignment="1" applyProtection="1">
      <alignment horizontal="right" vertical="top" wrapText="1"/>
    </xf>
    <xf numFmtId="0" fontId="69" fillId="18" borderId="0" xfId="1" applyFont="1" applyFill="1" applyAlignment="1" applyProtection="1">
      <alignment horizontal="center"/>
    </xf>
    <xf numFmtId="0" fontId="69" fillId="3" borderId="67" xfId="1" applyFont="1" applyFill="1" applyBorder="1" applyAlignment="1" applyProtection="1">
      <alignment horizontal="left" vertical="center"/>
    </xf>
    <xf numFmtId="0" fontId="69" fillId="18" borderId="63" xfId="1" applyFont="1" applyFill="1" applyBorder="1" applyAlignment="1" applyProtection="1">
      <alignment horizontal="center" vertical="center"/>
    </xf>
    <xf numFmtId="0" fontId="69" fillId="18" borderId="64" xfId="1" applyFont="1" applyFill="1" applyBorder="1" applyAlignment="1" applyProtection="1">
      <alignment horizontal="center" vertical="center"/>
    </xf>
    <xf numFmtId="0" fontId="69" fillId="18" borderId="65" xfId="1" applyFont="1" applyFill="1" applyBorder="1" applyAlignment="1" applyProtection="1">
      <alignment horizontal="center" vertical="center"/>
    </xf>
    <xf numFmtId="0" fontId="69" fillId="18" borderId="67" xfId="1" applyFont="1" applyFill="1" applyBorder="1" applyAlignment="1" applyProtection="1">
      <alignment horizontal="center" vertical="center"/>
    </xf>
    <xf numFmtId="0" fontId="69" fillId="3" borderId="68" xfId="1" applyFont="1" applyFill="1" applyBorder="1" applyAlignment="1" applyProtection="1">
      <alignment horizontal="center" vertical="center"/>
    </xf>
    <xf numFmtId="0" fontId="69" fillId="3" borderId="0" xfId="1" applyFont="1" applyFill="1" applyBorder="1" applyAlignment="1" applyProtection="1">
      <alignment horizontal="center" vertical="center"/>
    </xf>
    <xf numFmtId="0" fontId="69" fillId="3" borderId="63" xfId="1" applyFont="1" applyFill="1" applyBorder="1" applyAlignment="1" applyProtection="1">
      <alignment horizontal="center" vertical="center"/>
    </xf>
    <xf numFmtId="0" fontId="69" fillId="3" borderId="64" xfId="1" applyFont="1" applyFill="1" applyBorder="1" applyAlignment="1" applyProtection="1">
      <alignment horizontal="center" vertical="center"/>
    </xf>
    <xf numFmtId="0" fontId="69" fillId="3" borderId="65" xfId="1" applyFont="1" applyFill="1" applyBorder="1" applyAlignment="1" applyProtection="1">
      <alignment horizontal="center" vertical="center"/>
    </xf>
    <xf numFmtId="0" fontId="71" fillId="18" borderId="16" xfId="1" applyFont="1" applyFill="1" applyBorder="1" applyAlignment="1" applyProtection="1">
      <alignment horizontal="left" vertical="center" wrapText="1"/>
    </xf>
    <xf numFmtId="0" fontId="69" fillId="3" borderId="67" xfId="1" applyFont="1" applyFill="1" applyBorder="1" applyAlignment="1" applyProtection="1">
      <alignment horizontal="left" vertical="center" wrapText="1"/>
    </xf>
    <xf numFmtId="0" fontId="69" fillId="3" borderId="63" xfId="1" applyFont="1" applyFill="1" applyBorder="1" applyAlignment="1" applyProtection="1">
      <alignment horizontal="center" vertical="center" wrapText="1"/>
    </xf>
    <xf numFmtId="0" fontId="69" fillId="3" borderId="64" xfId="1" applyFont="1" applyFill="1" applyBorder="1" applyAlignment="1" applyProtection="1">
      <alignment horizontal="center" vertical="center" wrapText="1"/>
    </xf>
    <xf numFmtId="0" fontId="69" fillId="3" borderId="65" xfId="1" applyFont="1" applyFill="1" applyBorder="1" applyAlignment="1" applyProtection="1">
      <alignment horizontal="center" vertical="center" wrapText="1"/>
    </xf>
    <xf numFmtId="0" fontId="69" fillId="3" borderId="5" xfId="1" applyFont="1" applyFill="1" applyBorder="1" applyAlignment="1" applyProtection="1">
      <alignment horizontal="left" vertical="center" wrapText="1" readingOrder="1"/>
    </xf>
    <xf numFmtId="0" fontId="69" fillId="0" borderId="15" xfId="0" applyFont="1" applyBorder="1" applyAlignment="1">
      <alignment horizontal="left" vertical="center" wrapText="1" readingOrder="1"/>
    </xf>
    <xf numFmtId="0" fontId="69" fillId="0" borderId="2" xfId="0" applyFont="1" applyBorder="1" applyAlignment="1">
      <alignment horizontal="left" vertical="center" wrapText="1" readingOrder="1"/>
    </xf>
    <xf numFmtId="0" fontId="69" fillId="0" borderId="11" xfId="0" applyFont="1" applyBorder="1" applyAlignment="1">
      <alignment horizontal="left" vertical="center" wrapText="1" readingOrder="1"/>
    </xf>
    <xf numFmtId="0" fontId="69" fillId="0" borderId="0" xfId="0" applyFont="1" applyBorder="1" applyAlignment="1">
      <alignment horizontal="left" vertical="center" wrapText="1" readingOrder="1"/>
    </xf>
    <xf numFmtId="0" fontId="69" fillId="0" borderId="8" xfId="0" applyFont="1" applyBorder="1" applyAlignment="1">
      <alignment horizontal="left" vertical="center" wrapText="1" readingOrder="1"/>
    </xf>
    <xf numFmtId="0" fontId="69" fillId="0" borderId="6" xfId="0" applyFont="1" applyBorder="1" applyAlignment="1">
      <alignment horizontal="left" vertical="center" wrapText="1" readingOrder="1"/>
    </xf>
    <xf numFmtId="0" fontId="69" fillId="0" borderId="7" xfId="0" applyFont="1" applyBorder="1" applyAlignment="1">
      <alignment horizontal="left" vertical="center" wrapText="1" readingOrder="1"/>
    </xf>
    <xf numFmtId="0" fontId="69" fillId="0" borderId="3" xfId="0" applyFont="1" applyBorder="1" applyAlignment="1">
      <alignment horizontal="left" vertical="center" wrapText="1" readingOrder="1"/>
    </xf>
    <xf numFmtId="0" fontId="78" fillId="3" borderId="0" xfId="1" applyFont="1" applyFill="1" applyBorder="1" applyAlignment="1" applyProtection="1">
      <alignment horizontal="left" vertical="center" wrapText="1"/>
    </xf>
    <xf numFmtId="0" fontId="78" fillId="3" borderId="66" xfId="1" applyFont="1" applyFill="1" applyBorder="1" applyAlignment="1" applyProtection="1">
      <alignment horizontal="left" vertical="center" wrapText="1"/>
    </xf>
    <xf numFmtId="15" fontId="69" fillId="3" borderId="63" xfId="1" applyNumberFormat="1" applyFont="1" applyFill="1" applyBorder="1" applyAlignment="1" applyProtection="1">
      <alignment horizontal="center" vertical="center"/>
    </xf>
    <xf numFmtId="15" fontId="69" fillId="3" borderId="64" xfId="1" applyNumberFormat="1" applyFont="1" applyFill="1" applyBorder="1" applyAlignment="1" applyProtection="1">
      <alignment horizontal="center" vertical="center"/>
    </xf>
    <xf numFmtId="15" fontId="69" fillId="3" borderId="65" xfId="1" applyNumberFormat="1" applyFont="1" applyFill="1" applyBorder="1" applyAlignment="1" applyProtection="1">
      <alignment horizontal="center" vertical="center"/>
    </xf>
    <xf numFmtId="15" fontId="69" fillId="3" borderId="68" xfId="1" applyNumberFormat="1" applyFont="1" applyFill="1" applyBorder="1" applyAlignment="1" applyProtection="1">
      <alignment horizontal="left" vertical="center"/>
    </xf>
    <xf numFmtId="15" fontId="69" fillId="3" borderId="0" xfId="1" applyNumberFormat="1" applyFont="1" applyFill="1" applyBorder="1" applyAlignment="1" applyProtection="1">
      <alignment horizontal="left" vertical="center"/>
    </xf>
    <xf numFmtId="15" fontId="69" fillId="3" borderId="68" xfId="1" applyNumberFormat="1" applyFont="1" applyFill="1" applyBorder="1" applyAlignment="1" applyProtection="1">
      <alignment horizontal="left" vertical="center" wrapText="1"/>
    </xf>
    <xf numFmtId="15" fontId="69" fillId="3" borderId="0" xfId="1" applyNumberFormat="1" applyFont="1" applyFill="1" applyBorder="1" applyAlignment="1" applyProtection="1">
      <alignment horizontal="left" vertical="center" wrapText="1"/>
    </xf>
    <xf numFmtId="41" fontId="73" fillId="3" borderId="0" xfId="1" applyNumberFormat="1" applyFont="1" applyFill="1" applyBorder="1" applyAlignment="1" applyProtection="1">
      <alignment horizontal="center"/>
    </xf>
    <xf numFmtId="41" fontId="73" fillId="3" borderId="0" xfId="1" applyNumberFormat="1" applyFont="1" applyFill="1" applyBorder="1" applyAlignment="1" applyProtection="1">
      <alignment horizontal="center" vertical="top" wrapText="1"/>
    </xf>
    <xf numFmtId="0" fontId="75" fillId="3" borderId="0" xfId="1" applyFont="1" applyFill="1" applyBorder="1" applyAlignment="1" applyProtection="1">
      <alignment horizontal="left" vertical="top" wrapText="1"/>
    </xf>
    <xf numFmtId="41" fontId="70" fillId="3" borderId="0" xfId="1" applyNumberFormat="1" applyFont="1" applyFill="1" applyBorder="1" applyAlignment="1" applyProtection="1">
      <alignment horizontal="center" vertical="top" wrapText="1"/>
    </xf>
  </cellXfs>
  <cellStyles count="2">
    <cellStyle name="Normal" xfId="0" builtinId="0"/>
    <cellStyle name="Normal 10 2" xfId="1"/>
  </cellStyles>
  <dxfs count="12">
    <dxf>
      <fill>
        <patternFill>
          <bgColor rgb="FF32CD32"/>
        </patternFill>
      </fill>
    </dxf>
    <dxf>
      <fill>
        <patternFill>
          <bgColor rgb="FFFFA500"/>
        </patternFill>
      </fill>
    </dxf>
    <dxf>
      <fill>
        <patternFill>
          <bgColor rgb="FFFF0000"/>
        </patternFill>
      </fill>
    </dxf>
    <dxf>
      <fill>
        <patternFill patternType="darkGrid">
          <fgColor theme="0"/>
          <bgColor theme="8" tint="-0.24994659260841701"/>
        </patternFill>
      </fill>
    </dxf>
    <dxf>
      <fill>
        <patternFill patternType="darkGrid">
          <fgColor theme="0"/>
          <bgColor theme="8" tint="-0.24994659260841701"/>
        </patternFill>
      </fill>
    </dxf>
    <dxf>
      <fill>
        <patternFill patternType="darkGrid">
          <fgColor theme="0"/>
          <bgColor theme="8" tint="-0.24994659260841701"/>
        </patternFill>
      </fill>
    </dxf>
    <dxf>
      <fill>
        <patternFill patternType="darkGrid">
          <fgColor theme="0"/>
          <bgColor theme="8" tint="-0.24994659260841701"/>
        </patternFill>
      </fill>
    </dxf>
    <dxf>
      <fill>
        <patternFill patternType="gray0625">
          <bgColor theme="0"/>
        </patternFill>
      </fill>
    </dxf>
    <dxf>
      <font>
        <b val="0"/>
        <i/>
      </font>
      <fill>
        <patternFill patternType="gray0625">
          <bgColor theme="0"/>
        </patternFill>
      </fill>
    </dxf>
    <dxf>
      <fill>
        <patternFill patternType="gray0625">
          <fgColor theme="0"/>
          <bgColor theme="9" tint="-0.499984740745262"/>
        </patternFill>
      </fill>
    </dxf>
    <dxf>
      <fill>
        <patternFill patternType="gray125">
          <fgColor theme="0"/>
          <bgColor rgb="FF0070C0"/>
        </patternFill>
      </fill>
    </dxf>
    <dxf>
      <fill>
        <patternFill patternType="gray0625">
          <fgColor theme="0"/>
          <bgColor rgb="FFC00000"/>
        </patternFill>
      </fill>
    </dxf>
  </dxfs>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R$45" lockText="1" noThreeD="1"/>
</file>

<file path=xl/ctrlProps/ctrlProp10.xml><?xml version="1.0" encoding="utf-8"?>
<formControlPr xmlns="http://schemas.microsoft.com/office/spreadsheetml/2009/9/main" objectType="CheckBox" fmlaLink="$R$66" lockText="1" noThreeD="1"/>
</file>

<file path=xl/ctrlProps/ctrlProp11.xml><?xml version="1.0" encoding="utf-8"?>
<formControlPr xmlns="http://schemas.microsoft.com/office/spreadsheetml/2009/9/main" objectType="CheckBox" fmlaLink="$R$67" lockText="1" noThreeD="1"/>
</file>

<file path=xl/ctrlProps/ctrlProp12.xml><?xml version="1.0" encoding="utf-8"?>
<formControlPr xmlns="http://schemas.microsoft.com/office/spreadsheetml/2009/9/main" objectType="CheckBox" fmlaLink="$R$68" lockText="1" noThreeD="1"/>
</file>

<file path=xl/ctrlProps/ctrlProp13.xml><?xml version="1.0" encoding="utf-8"?>
<formControlPr xmlns="http://schemas.microsoft.com/office/spreadsheetml/2009/9/main" objectType="CheckBox" fmlaLink="$R$69" lockText="1" noThreeD="1"/>
</file>

<file path=xl/ctrlProps/ctrlProp14.xml><?xml version="1.0" encoding="utf-8"?>
<formControlPr xmlns="http://schemas.microsoft.com/office/spreadsheetml/2009/9/main" objectType="CheckBox" fmlaLink="$R$70" lockText="1" noThreeD="1"/>
</file>

<file path=xl/ctrlProps/ctrlProp2.xml><?xml version="1.0" encoding="utf-8"?>
<formControlPr xmlns="http://schemas.microsoft.com/office/spreadsheetml/2009/9/main" objectType="CheckBox" fmlaLink="$R$46" lockText="1" noThreeD="1"/>
</file>

<file path=xl/ctrlProps/ctrlProp3.xml><?xml version="1.0" encoding="utf-8"?>
<formControlPr xmlns="http://schemas.microsoft.com/office/spreadsheetml/2009/9/main" objectType="CheckBox" fmlaLink="$R$47" lockText="1" noThreeD="1"/>
</file>

<file path=xl/ctrlProps/ctrlProp4.xml><?xml version="1.0" encoding="utf-8"?>
<formControlPr xmlns="http://schemas.microsoft.com/office/spreadsheetml/2009/9/main" objectType="CheckBox" fmlaLink="$R$49" lockText="1" noThreeD="1"/>
</file>

<file path=xl/ctrlProps/ctrlProp5.xml><?xml version="1.0" encoding="utf-8"?>
<formControlPr xmlns="http://schemas.microsoft.com/office/spreadsheetml/2009/9/main" objectType="CheckBox" fmlaLink="$R$48" lockText="1" noThreeD="1"/>
</file>

<file path=xl/ctrlProps/ctrlProp6.xml><?xml version="1.0" encoding="utf-8"?>
<formControlPr xmlns="http://schemas.microsoft.com/office/spreadsheetml/2009/9/main" objectType="CheckBox" fmlaLink="$R$61" lockText="1" noThreeD="1"/>
</file>

<file path=xl/ctrlProps/ctrlProp7.xml><?xml version="1.0" encoding="utf-8"?>
<formControlPr xmlns="http://schemas.microsoft.com/office/spreadsheetml/2009/9/main" objectType="CheckBox" fmlaLink="$R$62" lockText="1" noThreeD="1"/>
</file>

<file path=xl/ctrlProps/ctrlProp8.xml><?xml version="1.0" encoding="utf-8"?>
<formControlPr xmlns="http://schemas.microsoft.com/office/spreadsheetml/2009/9/main" objectType="CheckBox" fmlaLink="$R$63" lockText="1" noThreeD="1"/>
</file>

<file path=xl/ctrlProps/ctrlProp9.xml><?xml version="1.0" encoding="utf-8"?>
<formControlPr xmlns="http://schemas.microsoft.com/office/spreadsheetml/2009/9/main" objectType="CheckBox" fmlaLink="$R$6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44</xdr:row>
          <xdr:rowOff>9525</xdr:rowOff>
        </xdr:from>
        <xdr:to>
          <xdr:col>5</xdr:col>
          <xdr:colOff>619125</xdr:colOff>
          <xdr:row>45</xdr:row>
          <xdr:rowOff>0</xdr:rowOff>
        </xdr:to>
        <xdr:sp macro="" textlink="">
          <xdr:nvSpPr>
            <xdr:cNvPr id="26625" name="Check Box 1" hidden="1">
              <a:extLst>
                <a:ext uri="{63B3BB69-23CF-44E3-9099-C40C66FF867C}">
                  <a14:compatExt spid="_x0000_s2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Photo ID Application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44</xdr:row>
          <xdr:rowOff>180975</xdr:rowOff>
        </xdr:from>
        <xdr:to>
          <xdr:col>5</xdr:col>
          <xdr:colOff>523875</xdr:colOff>
          <xdr:row>46</xdr:row>
          <xdr:rowOff>9525</xdr:rowOff>
        </xdr:to>
        <xdr:sp macro="" textlink="">
          <xdr:nvSpPr>
            <xdr:cNvPr id="26626" name="Check Box 2" hidden="1">
              <a:extLst>
                <a:ext uri="{63B3BB69-23CF-44E3-9099-C40C66FF867C}">
                  <a14:compatExt spid="_x0000_s26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Reference Letter(s)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46</xdr:row>
          <xdr:rowOff>9525</xdr:rowOff>
        </xdr:from>
        <xdr:to>
          <xdr:col>5</xdr:col>
          <xdr:colOff>514350</xdr:colOff>
          <xdr:row>47</xdr:row>
          <xdr:rowOff>0</xdr:rowOff>
        </xdr:to>
        <xdr:sp macro="" textlink="">
          <xdr:nvSpPr>
            <xdr:cNvPr id="26627" name="Check Box 3" hidden="1">
              <a:extLst>
                <a:ext uri="{63B3BB69-23CF-44E3-9099-C40C66FF867C}">
                  <a14:compatExt spid="_x0000_s26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Passport Photo(s)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48</xdr:row>
          <xdr:rowOff>0</xdr:rowOff>
        </xdr:from>
        <xdr:to>
          <xdr:col>5</xdr:col>
          <xdr:colOff>552450</xdr:colOff>
          <xdr:row>49</xdr:row>
          <xdr:rowOff>0</xdr:rowOff>
        </xdr:to>
        <xdr:sp macro="" textlink="">
          <xdr:nvSpPr>
            <xdr:cNvPr id="26628" name="Check Box 4" hidden="1">
              <a:extLst>
                <a:ext uri="{63B3BB69-23CF-44E3-9099-C40C66FF867C}">
                  <a14:compatExt spid="_x0000_s26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Sim Card required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47</xdr:row>
          <xdr:rowOff>19050</xdr:rowOff>
        </xdr:from>
        <xdr:to>
          <xdr:col>5</xdr:col>
          <xdr:colOff>590550</xdr:colOff>
          <xdr:row>47</xdr:row>
          <xdr:rowOff>180975</xdr:rowOff>
        </xdr:to>
        <xdr:sp macro="" textlink="">
          <xdr:nvSpPr>
            <xdr:cNvPr id="26629" name="Check Box 5" hidden="1">
              <a:extLst>
                <a:ext uri="{63B3BB69-23CF-44E3-9099-C40C66FF867C}">
                  <a14:compatExt spid="_x0000_s26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Proof of Address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59</xdr:row>
          <xdr:rowOff>190500</xdr:rowOff>
        </xdr:from>
        <xdr:to>
          <xdr:col>4</xdr:col>
          <xdr:colOff>285750</xdr:colOff>
          <xdr:row>61</xdr:row>
          <xdr:rowOff>19050</xdr:rowOff>
        </xdr:to>
        <xdr:sp macro="" textlink="">
          <xdr:nvSpPr>
            <xdr:cNvPr id="26630" name="Check Box 6" hidden="1">
              <a:extLst>
                <a:ext uri="{63B3BB69-23CF-44E3-9099-C40C66FF867C}">
                  <a14:compatExt spid="_x0000_s26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Cash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60</xdr:row>
          <xdr:rowOff>171450</xdr:rowOff>
        </xdr:from>
        <xdr:to>
          <xdr:col>4</xdr:col>
          <xdr:colOff>285750</xdr:colOff>
          <xdr:row>62</xdr:row>
          <xdr:rowOff>0</xdr:rowOff>
        </xdr:to>
        <xdr:sp macro="" textlink="">
          <xdr:nvSpPr>
            <xdr:cNvPr id="26631" name="Check Box 7" hidden="1">
              <a:extLst>
                <a:ext uri="{63B3BB69-23CF-44E3-9099-C40C66FF867C}">
                  <a14:compatExt spid="_x0000_s26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Immediate 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61</xdr:row>
          <xdr:rowOff>171450</xdr:rowOff>
        </xdr:from>
        <xdr:to>
          <xdr:col>4</xdr:col>
          <xdr:colOff>285750</xdr:colOff>
          <xdr:row>63</xdr:row>
          <xdr:rowOff>0</xdr:rowOff>
        </xdr:to>
        <xdr:sp macro="" textlink="">
          <xdr:nvSpPr>
            <xdr:cNvPr id="26632" name="Check Box 8" hidden="1">
              <a:extLst>
                <a:ext uri="{63B3BB69-23CF-44E3-9099-C40C66FF867C}">
                  <a14:compatExt spid="_x0000_s26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Paper Voucher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62</xdr:row>
          <xdr:rowOff>171450</xdr:rowOff>
        </xdr:from>
        <xdr:to>
          <xdr:col>4</xdr:col>
          <xdr:colOff>276225</xdr:colOff>
          <xdr:row>64</xdr:row>
          <xdr:rowOff>0</xdr:rowOff>
        </xdr:to>
        <xdr:sp macro="" textlink="">
          <xdr:nvSpPr>
            <xdr:cNvPr id="26633" name="Check Box 9" hidden="1">
              <a:extLst>
                <a:ext uri="{63B3BB69-23CF-44E3-9099-C40C66FF867C}">
                  <a14:compatExt spid="_x0000_s26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Electronic Voucher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64</xdr:row>
          <xdr:rowOff>190500</xdr:rowOff>
        </xdr:from>
        <xdr:to>
          <xdr:col>5</xdr:col>
          <xdr:colOff>400050</xdr:colOff>
          <xdr:row>65</xdr:row>
          <xdr:rowOff>180975</xdr:rowOff>
        </xdr:to>
        <xdr:sp macro="" textlink="">
          <xdr:nvSpPr>
            <xdr:cNvPr id="26634" name="Check Box 10" hidden="1">
              <a:extLst>
                <a:ext uri="{63B3BB69-23CF-44E3-9099-C40C66FF867C}">
                  <a14:compatExt spid="_x0000_s26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Agent/Counter Collection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66</xdr:row>
          <xdr:rowOff>0</xdr:rowOff>
        </xdr:from>
        <xdr:to>
          <xdr:col>5</xdr:col>
          <xdr:colOff>533400</xdr:colOff>
          <xdr:row>66</xdr:row>
          <xdr:rowOff>161925</xdr:rowOff>
        </xdr:to>
        <xdr:sp macro="" textlink="">
          <xdr:nvSpPr>
            <xdr:cNvPr id="26635" name="Check Box 11" hidden="1">
              <a:extLst>
                <a:ext uri="{63B3BB69-23CF-44E3-9099-C40C66FF867C}">
                  <a14:compatExt spid="_x0000_s26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Bank/ATM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66</xdr:row>
          <xdr:rowOff>190500</xdr:rowOff>
        </xdr:from>
        <xdr:to>
          <xdr:col>5</xdr:col>
          <xdr:colOff>504825</xdr:colOff>
          <xdr:row>67</xdr:row>
          <xdr:rowOff>180975</xdr:rowOff>
        </xdr:to>
        <xdr:sp macro="" textlink="">
          <xdr:nvSpPr>
            <xdr:cNvPr id="26636" name="Check Box 12" hidden="1">
              <a:extLst>
                <a:ext uri="{63B3BB69-23CF-44E3-9099-C40C66FF867C}">
                  <a14:compatExt spid="_x0000_s26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Mobile phone / Agent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67</xdr:row>
          <xdr:rowOff>190500</xdr:rowOff>
        </xdr:from>
        <xdr:to>
          <xdr:col>5</xdr:col>
          <xdr:colOff>590550</xdr:colOff>
          <xdr:row>68</xdr:row>
          <xdr:rowOff>171450</xdr:rowOff>
        </xdr:to>
        <xdr:sp macro="" textlink="">
          <xdr:nvSpPr>
            <xdr:cNvPr id="26637" name="Check Box 13" hidden="1">
              <a:extLst>
                <a:ext uri="{63B3BB69-23CF-44E3-9099-C40C66FF867C}">
                  <a14:compatExt spid="_x0000_s26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Electronic card voucher / POS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68</xdr:row>
          <xdr:rowOff>180975</xdr:rowOff>
        </xdr:from>
        <xdr:to>
          <xdr:col>5</xdr:col>
          <xdr:colOff>561975</xdr:colOff>
          <xdr:row>69</xdr:row>
          <xdr:rowOff>180975</xdr:rowOff>
        </xdr:to>
        <xdr:sp macro="" textlink="">
          <xdr:nvSpPr>
            <xdr:cNvPr id="26638" name="Check Box 14" hidden="1">
              <a:extLst>
                <a:ext uri="{63B3BB69-23CF-44E3-9099-C40C66FF867C}">
                  <a14:compatExt spid="_x0000_s26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Paper Voucher</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zeljko.todorovic/Documents/WFP%20SUDAN%202011-2013/Tools%20&amp;%20Utilities/Trader%20Selection%20Tool/Old%20version/Traders%20Applications%20and%20Selection%20Tool%20(v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zeljko.todorovic/Documents/WFP%202013-2014/Tools%20&amp;%20Utilities/Trader%20Selection%20Tool/ED%20DAEIN/Traders%20Selection%20Tool_v0.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Code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docustore.wfp.org/stellent/groups/public/documents/manual_guide_proced/wfp28906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zeljko.todorovic/Documents/WFP%20SUDAN%202011-2013/Tools%20&amp;%20Utilities/Payment%20and%20Reporting%20Tool/Payment%20and%20Reporting%20Tool%20(NOT)%20-%20TE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Flowchart process"/>
      <sheetName val="STAT"/>
      <sheetName val="tbEOI"/>
      <sheetName val="Statistics"/>
      <sheetName val="EOI Score"/>
      <sheetName val="EOI Form"/>
      <sheetName val="EOI Form Result"/>
      <sheetName val="EOI Opening"/>
      <sheetName val="EOI Evaluation"/>
      <sheetName val="Validate"/>
      <sheetName val="Validation"/>
      <sheetName val="EOI DistribReg"/>
      <sheetName val="CodeBook"/>
      <sheetName val="tbRFP"/>
      <sheetName val="RFP-Technical"/>
      <sheetName val="RFP-Technical (2)"/>
      <sheetName val="RFP-Technical (3)"/>
      <sheetName val="EOI"/>
      <sheetName val="EOI (2)"/>
      <sheetName val="EOI (3)"/>
      <sheetName val="RFP Score"/>
      <sheetName val="tbTP"/>
      <sheetName val="TP Score"/>
      <sheetName val="Database"/>
      <sheetName val="PrintApplication"/>
      <sheetName val="EOI Announcement"/>
      <sheetName val="EOI Form Print"/>
      <sheetName val="EOI ReceivReg"/>
      <sheetName val="RFP DistribReg"/>
      <sheetName val="EOI ReceiveReg"/>
      <sheetName val="dbPerform"/>
      <sheetName val="SOP"/>
      <sheetName val="Gantt"/>
      <sheetName val="TraderSens"/>
      <sheetName val="Scope of Work"/>
      <sheetName val="RFP Announcement"/>
      <sheetName val="AFFP"/>
      <sheetName val="EOI Label"/>
      <sheetName val="RFP Label"/>
      <sheetName val="PSS"/>
      <sheetName val="Receiving Register"/>
      <sheetName val="Opening Panel Report"/>
      <sheetName val="Trader Application Result"/>
      <sheetName val="Evaluation Panel Report"/>
      <sheetName val="UserAccount"/>
      <sheetName val="Trader Performance Report"/>
      <sheetName val="UserManual"/>
      <sheetName val="Help"/>
      <sheetName val="CodeTP"/>
      <sheetName val="EOI Checklist"/>
      <sheetName val="RFP Checklist"/>
    </sheetNames>
    <sheetDataSet>
      <sheetData sheetId="0" refreshError="1"/>
      <sheetData sheetId="1" refreshError="1"/>
      <sheetData sheetId="2" refreshError="1"/>
      <sheetData sheetId="3" refreshError="1">
        <row r="1">
          <cell r="C1" t="str">
            <v>EOI Number</v>
          </cell>
        </row>
        <row r="2">
          <cell r="C2" t="str">
            <v>SDN-001</v>
          </cell>
        </row>
        <row r="3">
          <cell r="C3" t="str">
            <v>SDN-002</v>
          </cell>
        </row>
        <row r="4">
          <cell r="C4" t="str">
            <v>SDN-003</v>
          </cell>
        </row>
        <row r="5">
          <cell r="C5" t="str">
            <v>SDN-004</v>
          </cell>
        </row>
        <row r="6">
          <cell r="C6" t="str">
            <v>SDN-005</v>
          </cell>
        </row>
        <row r="7">
          <cell r="C7" t="str">
            <v>SDN-006</v>
          </cell>
        </row>
        <row r="8">
          <cell r="C8" t="str">
            <v>SDN-007</v>
          </cell>
        </row>
        <row r="9">
          <cell r="C9" t="str">
            <v>SDN-008</v>
          </cell>
        </row>
        <row r="10">
          <cell r="C10" t="str">
            <v>SDN-009</v>
          </cell>
        </row>
        <row r="11">
          <cell r="C11" t="str">
            <v>SDN-010</v>
          </cell>
        </row>
        <row r="12">
          <cell r="C12" t="str">
            <v>SDN-011</v>
          </cell>
        </row>
        <row r="13">
          <cell r="C13" t="str">
            <v>SDN-012</v>
          </cell>
        </row>
        <row r="14">
          <cell r="C14" t="str">
            <v>SDN-013</v>
          </cell>
        </row>
        <row r="15">
          <cell r="C15" t="str">
            <v>SDN-014</v>
          </cell>
        </row>
        <row r="16">
          <cell r="C16" t="str">
            <v>SDN-015</v>
          </cell>
        </row>
        <row r="17">
          <cell r="C17" t="str">
            <v>SDN-016</v>
          </cell>
        </row>
        <row r="18">
          <cell r="C18" t="str">
            <v>SDN-017</v>
          </cell>
        </row>
        <row r="19">
          <cell r="C19" t="str">
            <v>SDN-018</v>
          </cell>
        </row>
        <row r="20">
          <cell r="C20" t="str">
            <v>SDN-019</v>
          </cell>
        </row>
        <row r="21">
          <cell r="C21" t="str">
            <v>SDN-020</v>
          </cell>
        </row>
        <row r="22">
          <cell r="C22" t="str">
            <v>SDN-021</v>
          </cell>
        </row>
        <row r="23">
          <cell r="C23" t="str">
            <v>SDN-022</v>
          </cell>
        </row>
        <row r="24">
          <cell r="C24" t="str">
            <v>SDN-023</v>
          </cell>
        </row>
        <row r="25">
          <cell r="C25" t="str">
            <v>SDN-024</v>
          </cell>
        </row>
        <row r="26">
          <cell r="C26" t="str">
            <v>SDN-025</v>
          </cell>
        </row>
        <row r="27">
          <cell r="C27" t="str">
            <v>SDN-026</v>
          </cell>
        </row>
        <row r="28">
          <cell r="C28" t="str">
            <v>SDN-027</v>
          </cell>
        </row>
        <row r="29">
          <cell r="C29" t="str">
            <v>SDN-028</v>
          </cell>
        </row>
        <row r="30">
          <cell r="C30" t="str">
            <v>SDN-029</v>
          </cell>
        </row>
        <row r="31">
          <cell r="C31" t="str">
            <v>SDN-030</v>
          </cell>
        </row>
        <row r="32">
          <cell r="C32" t="str">
            <v>SDN-031</v>
          </cell>
        </row>
        <row r="33">
          <cell r="C33" t="str">
            <v>SDN-032</v>
          </cell>
        </row>
        <row r="34">
          <cell r="C34" t="str">
            <v>SDN-033</v>
          </cell>
        </row>
        <row r="35">
          <cell r="C35" t="str">
            <v>SDN-034</v>
          </cell>
        </row>
        <row r="36">
          <cell r="C36" t="str">
            <v>SDN-035</v>
          </cell>
        </row>
        <row r="37">
          <cell r="C37" t="str">
            <v>SDN-036</v>
          </cell>
        </row>
        <row r="38">
          <cell r="C38" t="str">
            <v>SDN-037</v>
          </cell>
        </row>
        <row r="39">
          <cell r="C39" t="str">
            <v>SDN-038</v>
          </cell>
        </row>
        <row r="40">
          <cell r="C40" t="str">
            <v>SDN-039</v>
          </cell>
        </row>
        <row r="41">
          <cell r="C41" t="str">
            <v>SDN-040</v>
          </cell>
        </row>
        <row r="42">
          <cell r="C42" t="str">
            <v>SDN-041</v>
          </cell>
        </row>
        <row r="43">
          <cell r="C43" t="str">
            <v>SDN-042</v>
          </cell>
        </row>
        <row r="44">
          <cell r="C44" t="str">
            <v>SDN-043</v>
          </cell>
        </row>
        <row r="45">
          <cell r="C45" t="str">
            <v>SDN-044</v>
          </cell>
        </row>
        <row r="46">
          <cell r="C46" t="str">
            <v>SDN-045</v>
          </cell>
        </row>
        <row r="47">
          <cell r="C47" t="str">
            <v>SDN-046</v>
          </cell>
        </row>
        <row r="48">
          <cell r="C48" t="str">
            <v>SDN-047</v>
          </cell>
        </row>
        <row r="49">
          <cell r="C49" t="str">
            <v>SDN-048</v>
          </cell>
        </row>
        <row r="50">
          <cell r="C50" t="str">
            <v>SDN-049</v>
          </cell>
        </row>
        <row r="51">
          <cell r="C51" t="str">
            <v>SDN-050</v>
          </cell>
        </row>
        <row r="52">
          <cell r="C52" t="str">
            <v>SDN-051</v>
          </cell>
        </row>
        <row r="53">
          <cell r="C53" t="str">
            <v>SDN-052</v>
          </cell>
        </row>
        <row r="54">
          <cell r="C54" t="str">
            <v>SDN-053</v>
          </cell>
        </row>
        <row r="55">
          <cell r="C55" t="str">
            <v>SDN-054</v>
          </cell>
        </row>
        <row r="56">
          <cell r="C56" t="str">
            <v>SDN-055</v>
          </cell>
        </row>
        <row r="57">
          <cell r="C57" t="str">
            <v>SDN-056</v>
          </cell>
        </row>
        <row r="58">
          <cell r="C58" t="str">
            <v>SDN-057</v>
          </cell>
        </row>
        <row r="59">
          <cell r="C59" t="str">
            <v>SDN-058</v>
          </cell>
        </row>
        <row r="60">
          <cell r="C60" t="str">
            <v>SDN-059</v>
          </cell>
        </row>
        <row r="61">
          <cell r="C61" t="str">
            <v>SDN-060</v>
          </cell>
        </row>
        <row r="62">
          <cell r="C62" t="str">
            <v>SDN-061</v>
          </cell>
        </row>
        <row r="63">
          <cell r="C63" t="str">
            <v>SDN-062</v>
          </cell>
        </row>
        <row r="64">
          <cell r="C64" t="str">
            <v>SDN-063</v>
          </cell>
        </row>
        <row r="65">
          <cell r="C65" t="str">
            <v>SDN-064</v>
          </cell>
        </row>
        <row r="66">
          <cell r="C66" t="str">
            <v>SDN-065</v>
          </cell>
        </row>
        <row r="67">
          <cell r="C67" t="str">
            <v>SDN-066</v>
          </cell>
        </row>
        <row r="68">
          <cell r="C68" t="str">
            <v>SDN-067</v>
          </cell>
        </row>
        <row r="69">
          <cell r="C69" t="str">
            <v>SDN-068</v>
          </cell>
        </row>
        <row r="70">
          <cell r="C70" t="str">
            <v>SDN-069</v>
          </cell>
        </row>
        <row r="71">
          <cell r="C71" t="str">
            <v>SDN-070</v>
          </cell>
        </row>
        <row r="72">
          <cell r="C72" t="str">
            <v>SDN-071</v>
          </cell>
        </row>
        <row r="73">
          <cell r="C73" t="str">
            <v>SDN-072</v>
          </cell>
        </row>
        <row r="74">
          <cell r="C74" t="str">
            <v>SDN-073</v>
          </cell>
        </row>
        <row r="75">
          <cell r="C75" t="str">
            <v>SDN-074</v>
          </cell>
        </row>
        <row r="76">
          <cell r="C76" t="str">
            <v>SDN-075</v>
          </cell>
        </row>
        <row r="77">
          <cell r="C77" t="str">
            <v>SDN-076</v>
          </cell>
        </row>
        <row r="78">
          <cell r="C78" t="str">
            <v>SDN-077</v>
          </cell>
        </row>
        <row r="79">
          <cell r="C79" t="str">
            <v>SDN-078</v>
          </cell>
        </row>
        <row r="80">
          <cell r="C80" t="str">
            <v>SDN-079</v>
          </cell>
        </row>
        <row r="81">
          <cell r="C81" t="str">
            <v>SDN-080</v>
          </cell>
        </row>
        <row r="82">
          <cell r="C82" t="str">
            <v>SDN-081</v>
          </cell>
        </row>
        <row r="83">
          <cell r="C83" t="str">
            <v>SDN-082</v>
          </cell>
        </row>
        <row r="84">
          <cell r="C84" t="str">
            <v>SDN-083</v>
          </cell>
        </row>
        <row r="85">
          <cell r="C85" t="str">
            <v>SDN-084</v>
          </cell>
        </row>
        <row r="86">
          <cell r="C86" t="str">
            <v>SDN-085</v>
          </cell>
        </row>
        <row r="87">
          <cell r="C87" t="str">
            <v>SDN-086</v>
          </cell>
        </row>
        <row r="88">
          <cell r="C88" t="str">
            <v>SDN-087</v>
          </cell>
        </row>
        <row r="89">
          <cell r="C89" t="str">
            <v>SDN-088</v>
          </cell>
        </row>
        <row r="90">
          <cell r="C90" t="str">
            <v>SDN-089</v>
          </cell>
        </row>
        <row r="91">
          <cell r="C91" t="str">
            <v>SDN-090</v>
          </cell>
        </row>
        <row r="92">
          <cell r="C92" t="str">
            <v>SDN-091</v>
          </cell>
        </row>
        <row r="93">
          <cell r="C93" t="str">
            <v>SDN-092</v>
          </cell>
        </row>
        <row r="94">
          <cell r="C94" t="str">
            <v>SDN-093</v>
          </cell>
        </row>
        <row r="95">
          <cell r="C95" t="str">
            <v>SDN-094</v>
          </cell>
        </row>
        <row r="96">
          <cell r="C96" t="str">
            <v>SDN-095</v>
          </cell>
        </row>
        <row r="97">
          <cell r="C97" t="str">
            <v>SDN-096</v>
          </cell>
        </row>
        <row r="98">
          <cell r="C98" t="str">
            <v>SDN-097</v>
          </cell>
        </row>
        <row r="99">
          <cell r="C99" t="str">
            <v>SDN-098</v>
          </cell>
        </row>
        <row r="100">
          <cell r="C100" t="str">
            <v>SDN-099</v>
          </cell>
        </row>
        <row r="101">
          <cell r="C101" t="str">
            <v>SDN-100</v>
          </cell>
        </row>
        <row r="102">
          <cell r="C102" t="str">
            <v>SDN-101</v>
          </cell>
        </row>
        <row r="103">
          <cell r="C103" t="str">
            <v>SDN-102</v>
          </cell>
        </row>
        <row r="104">
          <cell r="C104" t="str">
            <v>SDN-103</v>
          </cell>
        </row>
        <row r="105">
          <cell r="C105" t="str">
            <v>SDN-104</v>
          </cell>
        </row>
        <row r="106">
          <cell r="C106" t="str">
            <v>SDN-105</v>
          </cell>
        </row>
        <row r="107">
          <cell r="C107" t="str">
            <v>SDN-106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row r="1">
          <cell r="B1" t="str">
            <v>Country</v>
          </cell>
          <cell r="F1" t="str">
            <v>q0 Answer</v>
          </cell>
          <cell r="H1" t="str">
            <v>q12 Commodity</v>
          </cell>
          <cell r="I1" t="str">
            <v>q13 BusNature</v>
          </cell>
          <cell r="J1" t="str">
            <v>q14 (ShopLocation)</v>
          </cell>
          <cell r="K1" t="str">
            <v>q15 (MobileShop)</v>
          </cell>
          <cell r="M1" t="str">
            <v>q20 (BankName)</v>
          </cell>
          <cell r="N1" t="str">
            <v>q23 (AccType)</v>
          </cell>
          <cell r="O1" t="str">
            <v>q29 (#Customers)</v>
          </cell>
          <cell r="P1" t="str">
            <v>q30 (MyCustomer)</v>
          </cell>
          <cell r="Q1" t="str">
            <v>q31 (Credit)</v>
          </cell>
          <cell r="R1" t="str">
            <v>q32a (Employee)</v>
          </cell>
          <cell r="S1" t="str">
            <v>q32b (Location FV)</v>
          </cell>
          <cell r="T1" t="str">
            <v>q34 (Sorghum)</v>
          </cell>
          <cell r="U1" t="str">
            <v>q35 (Scales)</v>
          </cell>
        </row>
        <row r="2">
          <cell r="B2" t="str">
            <v>SUDAN</v>
          </cell>
          <cell r="F2" t="str">
            <v>YES</v>
          </cell>
          <cell r="G2" t="str">
            <v>SOLE TRADER</v>
          </cell>
          <cell r="H2" t="str">
            <v>FOOD</v>
          </cell>
          <cell r="I2" t="str">
            <v>WHOLESALING and RETAILING</v>
          </cell>
          <cell r="J2" t="str">
            <v>Otash</v>
          </cell>
          <cell r="K2" t="str">
            <v>Yes</v>
          </cell>
          <cell r="L2" t="str">
            <v>SOUTH DARFUR</v>
          </cell>
          <cell r="M2" t="str">
            <v>Abu Dhabi National Bank</v>
          </cell>
          <cell r="N2" t="str">
            <v>CURRENT</v>
          </cell>
          <cell r="O2" t="str">
            <v>&lt;10 customers</v>
          </cell>
          <cell r="P2" t="str">
            <v>CONSUMERS</v>
          </cell>
          <cell r="Q2" t="str">
            <v>BANK LOAN</v>
          </cell>
          <cell r="R2" t="str">
            <v>3 or more employees</v>
          </cell>
          <cell r="S2" t="str">
            <v>South Darfur</v>
          </cell>
          <cell r="T2" t="str">
            <v>Wholesaler</v>
          </cell>
          <cell r="U2" t="str">
            <v>Standardized Scales and Scoops</v>
          </cell>
          <cell r="V2" t="str">
            <v>Monthly</v>
          </cell>
          <cell r="AB2" t="str">
            <v>-01</v>
          </cell>
        </row>
        <row r="3">
          <cell r="F3" t="str">
            <v>NO</v>
          </cell>
          <cell r="H3" t="str">
            <v>FOOD and NON-FOOD</v>
          </cell>
          <cell r="I3" t="str">
            <v>WHOLESALING</v>
          </cell>
          <cell r="J3" t="str">
            <v>Nyala</v>
          </cell>
          <cell r="K3" t="str">
            <v>No</v>
          </cell>
          <cell r="M3" t="str">
            <v>African Bank for Trade and Development</v>
          </cell>
          <cell r="N3" t="str">
            <v>DEBIT</v>
          </cell>
          <cell r="O3" t="str">
            <v>10-24 customers</v>
          </cell>
          <cell r="P3" t="str">
            <v>TRADERS</v>
          </cell>
          <cell r="Q3" t="str">
            <v>LOAN FROM TRADERS</v>
          </cell>
          <cell r="R3" t="str">
            <v>2 employees</v>
          </cell>
          <cell r="S3" t="str">
            <v>Other Darfur states</v>
          </cell>
          <cell r="T3" t="str">
            <v>Retailer</v>
          </cell>
          <cell r="U3" t="str">
            <v>Non-Standardized local instruments</v>
          </cell>
          <cell r="AB3" t="str">
            <v>-02</v>
          </cell>
        </row>
        <row r="4">
          <cell r="F4" t="str">
            <v>N/A</v>
          </cell>
          <cell r="H4" t="str">
            <v>NON-FOOD</v>
          </cell>
          <cell r="I4" t="str">
            <v>RETAILING</v>
          </cell>
          <cell r="J4" t="str">
            <v>Kass</v>
          </cell>
          <cell r="K4" t="str">
            <v>N/A</v>
          </cell>
          <cell r="M4" t="str">
            <v>Agricultural Bank of Sudan</v>
          </cell>
          <cell r="N4" t="str">
            <v>N/A</v>
          </cell>
          <cell r="O4" t="str">
            <v>25-50 customers</v>
          </cell>
          <cell r="P4" t="str">
            <v>OTHERS</v>
          </cell>
          <cell r="Q4" t="str">
            <v>OTHER LOAN</v>
          </cell>
          <cell r="R4" t="str">
            <v>1 employee</v>
          </cell>
          <cell r="S4" t="str">
            <v>Outside Darfur</v>
          </cell>
          <cell r="T4" t="str">
            <v>Farmers</v>
          </cell>
          <cell r="U4" t="str">
            <v>N/A</v>
          </cell>
          <cell r="AB4" t="str">
            <v>-03</v>
          </cell>
        </row>
        <row r="5">
          <cell r="H5" t="str">
            <v>N/A</v>
          </cell>
          <cell r="I5" t="str">
            <v>COLLECTING</v>
          </cell>
          <cell r="J5" t="str">
            <v>N/A</v>
          </cell>
          <cell r="M5" t="str">
            <v>Al Shamal Islamic Bank</v>
          </cell>
          <cell r="O5" t="str">
            <v>&gt;50 customers</v>
          </cell>
          <cell r="P5" t="str">
            <v>N/A</v>
          </cell>
          <cell r="Q5" t="str">
            <v>N/A</v>
          </cell>
          <cell r="R5" t="str">
            <v>N/A</v>
          </cell>
          <cell r="S5" t="str">
            <v>N/A</v>
          </cell>
          <cell r="T5" t="str">
            <v>Others</v>
          </cell>
          <cell r="AB5" t="str">
            <v>-04</v>
          </cell>
        </row>
        <row r="6">
          <cell r="I6" t="str">
            <v>N/A</v>
          </cell>
          <cell r="M6" t="str">
            <v>Aljazeera Sudanese Jordanian Bank</v>
          </cell>
          <cell r="O6" t="str">
            <v>N/A</v>
          </cell>
          <cell r="T6" t="str">
            <v>N/A</v>
          </cell>
          <cell r="AB6" t="str">
            <v>-05</v>
          </cell>
        </row>
        <row r="7">
          <cell r="M7" t="str">
            <v>Alsalam Bank</v>
          </cell>
          <cell r="AB7" t="str">
            <v>-06</v>
          </cell>
        </row>
        <row r="8">
          <cell r="M8" t="str">
            <v>Animal Resources’ Bank</v>
          </cell>
          <cell r="AB8" t="str">
            <v>-07</v>
          </cell>
        </row>
        <row r="9">
          <cell r="M9" t="str">
            <v>Arab Sudanese Bank</v>
          </cell>
          <cell r="AB9" t="str">
            <v>-08</v>
          </cell>
        </row>
        <row r="10">
          <cell r="M10" t="str">
            <v>Bank of Khartoum</v>
          </cell>
          <cell r="AB10" t="str">
            <v>-09</v>
          </cell>
        </row>
        <row r="11">
          <cell r="M11" t="str">
            <v>Baraka Bank (Sudan)</v>
          </cell>
          <cell r="AB11" t="str">
            <v>-10</v>
          </cell>
        </row>
        <row r="12">
          <cell r="M12" t="str">
            <v>Blue Nile Mashreq Bank</v>
          </cell>
          <cell r="AB12" t="str">
            <v>-11</v>
          </cell>
        </row>
        <row r="13">
          <cell r="M13" t="str">
            <v>Byblos Bank (Africa)</v>
          </cell>
          <cell r="AB13" t="str">
            <v>-12</v>
          </cell>
        </row>
        <row r="14">
          <cell r="M14" t="str">
            <v>El -Nilien Bank</v>
          </cell>
          <cell r="AB14" t="str">
            <v>-13</v>
          </cell>
        </row>
        <row r="15">
          <cell r="M15" t="str">
            <v>Export Development Bank</v>
          </cell>
          <cell r="AB15" t="str">
            <v>-14</v>
          </cell>
        </row>
        <row r="16">
          <cell r="M16" t="str">
            <v>Faisal Islamic Bank</v>
          </cell>
          <cell r="AB16" t="str">
            <v>-15</v>
          </cell>
        </row>
        <row r="17">
          <cell r="M17" t="str">
            <v>Family Bank</v>
          </cell>
          <cell r="AB17" t="str">
            <v>-16</v>
          </cell>
        </row>
        <row r="18">
          <cell r="M18" t="str">
            <v>Farmer’s Commercial Bank</v>
          </cell>
          <cell r="AB18" t="str">
            <v>-17</v>
          </cell>
        </row>
        <row r="19">
          <cell r="M19" t="str">
            <v>Financial Investment Bank</v>
          </cell>
          <cell r="AB19" t="str">
            <v>-18</v>
          </cell>
        </row>
        <row r="20">
          <cell r="M20" t="str">
            <v>Industrial Development Bank</v>
          </cell>
          <cell r="AB20" t="str">
            <v>-19</v>
          </cell>
        </row>
        <row r="21">
          <cell r="M21" t="str">
            <v>Islamic Cooperative Development Bank</v>
          </cell>
          <cell r="AB21" t="str">
            <v>-20</v>
          </cell>
        </row>
        <row r="22">
          <cell r="M22" t="str">
            <v>National Bank of Sudan</v>
          </cell>
          <cell r="AB22" t="str">
            <v>-21</v>
          </cell>
        </row>
        <row r="23">
          <cell r="M23" t="str">
            <v>Omdurman National Bank</v>
          </cell>
          <cell r="AB23" t="str">
            <v>-22</v>
          </cell>
        </row>
        <row r="24">
          <cell r="M24" t="str">
            <v>Quata National Bank</v>
          </cell>
          <cell r="AB24" t="str">
            <v>-23</v>
          </cell>
        </row>
        <row r="25">
          <cell r="M25" t="str">
            <v>Real Estates Commercial Bank</v>
          </cell>
          <cell r="AB25" t="str">
            <v>-24</v>
          </cell>
        </row>
        <row r="26">
          <cell r="M26" t="str">
            <v>Saudi Sudanese Bank</v>
          </cell>
          <cell r="AB26" t="str">
            <v>-25</v>
          </cell>
        </row>
        <row r="27">
          <cell r="M27" t="str">
            <v>Savings and Social Development Bank</v>
          </cell>
          <cell r="AB27" t="str">
            <v>-26</v>
          </cell>
        </row>
        <row r="28">
          <cell r="M28" t="str">
            <v>Sudanese Egyptian Bank</v>
          </cell>
          <cell r="AB28" t="str">
            <v>-27</v>
          </cell>
        </row>
        <row r="29">
          <cell r="M29" t="str">
            <v>Sudanese French Bank</v>
          </cell>
          <cell r="AB29" t="str">
            <v>-28</v>
          </cell>
        </row>
        <row r="30">
          <cell r="M30" t="str">
            <v>Sudanese Islamic Bank</v>
          </cell>
          <cell r="AB30" t="str">
            <v>-29</v>
          </cell>
        </row>
        <row r="31">
          <cell r="M31" t="str">
            <v>Tadamon Islamic Bank</v>
          </cell>
          <cell r="AB31" t="str">
            <v>-30</v>
          </cell>
        </row>
        <row r="32">
          <cell r="M32" t="str">
            <v>United Capital Bank</v>
          </cell>
          <cell r="AB32" t="str">
            <v>-31</v>
          </cell>
        </row>
        <row r="33">
          <cell r="M33" t="str">
            <v>Workers’ National Bank</v>
          </cell>
          <cell r="AB33" t="str">
            <v>-32</v>
          </cell>
        </row>
        <row r="34">
          <cell r="AB34" t="str">
            <v>-33</v>
          </cell>
        </row>
        <row r="35">
          <cell r="AB35" t="str">
            <v>-34</v>
          </cell>
        </row>
        <row r="36">
          <cell r="AB36" t="str">
            <v>-35</v>
          </cell>
        </row>
        <row r="37">
          <cell r="AB37" t="str">
            <v>-36</v>
          </cell>
        </row>
        <row r="38">
          <cell r="AB38" t="str">
            <v>-37</v>
          </cell>
        </row>
        <row r="39">
          <cell r="AB39" t="str">
            <v>-38</v>
          </cell>
        </row>
        <row r="40">
          <cell r="AB40" t="str">
            <v>-39</v>
          </cell>
        </row>
        <row r="41">
          <cell r="AB41" t="str">
            <v>-40</v>
          </cell>
        </row>
        <row r="42">
          <cell r="AB42" t="str">
            <v>-41</v>
          </cell>
        </row>
        <row r="43">
          <cell r="AB43" t="str">
            <v>-42</v>
          </cell>
        </row>
        <row r="44">
          <cell r="AB44" t="str">
            <v>-43</v>
          </cell>
        </row>
        <row r="45">
          <cell r="AB45" t="str">
            <v>-44</v>
          </cell>
        </row>
        <row r="46">
          <cell r="AB46" t="str">
            <v>-45</v>
          </cell>
        </row>
        <row r="47">
          <cell r="AB47" t="str">
            <v>-46</v>
          </cell>
        </row>
        <row r="48">
          <cell r="AB48" t="str">
            <v>-47</v>
          </cell>
        </row>
        <row r="49">
          <cell r="AB49" t="str">
            <v>-48</v>
          </cell>
        </row>
        <row r="50">
          <cell r="AB50" t="str">
            <v>-49</v>
          </cell>
        </row>
        <row r="51">
          <cell r="AB51" t="str">
            <v>-50</v>
          </cell>
        </row>
        <row r="52">
          <cell r="AB52" t="str">
            <v>-51</v>
          </cell>
        </row>
        <row r="53">
          <cell r="AB53" t="str">
            <v>-52</v>
          </cell>
        </row>
        <row r="54">
          <cell r="AB54" t="str">
            <v>-53</v>
          </cell>
        </row>
        <row r="55">
          <cell r="AB55" t="str">
            <v>-54</v>
          </cell>
        </row>
        <row r="56">
          <cell r="AB56" t="str">
            <v>-55</v>
          </cell>
        </row>
        <row r="57">
          <cell r="AB57" t="str">
            <v>-56</v>
          </cell>
        </row>
        <row r="58">
          <cell r="AB58" t="str">
            <v>-57</v>
          </cell>
        </row>
        <row r="59">
          <cell r="AB59" t="str">
            <v>-58</v>
          </cell>
        </row>
        <row r="60">
          <cell r="AB60" t="str">
            <v>-59</v>
          </cell>
        </row>
        <row r="61">
          <cell r="AB61" t="str">
            <v>-60</v>
          </cell>
        </row>
        <row r="62">
          <cell r="AB62" t="str">
            <v>-61</v>
          </cell>
        </row>
        <row r="63">
          <cell r="AB63" t="str">
            <v>-62</v>
          </cell>
        </row>
        <row r="64">
          <cell r="AB64" t="str">
            <v>-63</v>
          </cell>
        </row>
        <row r="65">
          <cell r="AB65" t="str">
            <v>-64</v>
          </cell>
        </row>
        <row r="66">
          <cell r="AB66" t="str">
            <v>-65</v>
          </cell>
        </row>
        <row r="67">
          <cell r="AB67" t="str">
            <v>-66</v>
          </cell>
        </row>
        <row r="68">
          <cell r="AB68" t="str">
            <v>-67</v>
          </cell>
        </row>
        <row r="69">
          <cell r="AB69" t="str">
            <v>-68</v>
          </cell>
        </row>
        <row r="70">
          <cell r="AB70" t="str">
            <v>-69</v>
          </cell>
        </row>
        <row r="71">
          <cell r="AB71" t="str">
            <v>-70</v>
          </cell>
        </row>
        <row r="72">
          <cell r="AB72" t="str">
            <v>-71</v>
          </cell>
        </row>
        <row r="73">
          <cell r="AB73" t="str">
            <v>-72</v>
          </cell>
        </row>
        <row r="74">
          <cell r="AB74" t="str">
            <v>-73</v>
          </cell>
        </row>
        <row r="75">
          <cell r="AB75" t="str">
            <v>-74</v>
          </cell>
        </row>
        <row r="76">
          <cell r="AB76" t="str">
            <v>-75</v>
          </cell>
        </row>
        <row r="77">
          <cell r="AB77" t="str">
            <v>-76</v>
          </cell>
        </row>
        <row r="78">
          <cell r="AB78" t="str">
            <v>-77</v>
          </cell>
        </row>
        <row r="79">
          <cell r="AB79" t="str">
            <v>-78</v>
          </cell>
        </row>
        <row r="80">
          <cell r="AB80" t="str">
            <v>-79</v>
          </cell>
        </row>
        <row r="81">
          <cell r="AB81" t="str">
            <v>-80</v>
          </cell>
        </row>
        <row r="82">
          <cell r="AB82" t="str">
            <v>-81</v>
          </cell>
        </row>
        <row r="83">
          <cell r="AB83" t="str">
            <v>-82</v>
          </cell>
        </row>
        <row r="84">
          <cell r="AB84" t="str">
            <v>-83</v>
          </cell>
        </row>
        <row r="85">
          <cell r="AB85" t="str">
            <v>-84</v>
          </cell>
        </row>
        <row r="86">
          <cell r="AB86" t="str">
            <v>-85</v>
          </cell>
        </row>
        <row r="87">
          <cell r="AB87" t="str">
            <v>-86</v>
          </cell>
        </row>
        <row r="88">
          <cell r="AB88" t="str">
            <v>-87</v>
          </cell>
        </row>
        <row r="89">
          <cell r="AB89" t="str">
            <v>-88</v>
          </cell>
        </row>
        <row r="90">
          <cell r="AB90" t="str">
            <v>-89</v>
          </cell>
        </row>
        <row r="91">
          <cell r="AB91" t="str">
            <v>-90</v>
          </cell>
        </row>
        <row r="92">
          <cell r="AB92" t="str">
            <v>-91</v>
          </cell>
        </row>
        <row r="93">
          <cell r="AB93" t="str">
            <v>-92</v>
          </cell>
        </row>
        <row r="94">
          <cell r="AB94" t="str">
            <v>-93</v>
          </cell>
        </row>
        <row r="95">
          <cell r="AB95" t="str">
            <v>-94</v>
          </cell>
        </row>
        <row r="96">
          <cell r="AB96" t="str">
            <v>-95</v>
          </cell>
        </row>
        <row r="97">
          <cell r="AB97" t="str">
            <v>-96</v>
          </cell>
        </row>
        <row r="98">
          <cell r="AB98" t="str">
            <v>-97</v>
          </cell>
        </row>
        <row r="99">
          <cell r="AB99" t="str">
            <v>-98</v>
          </cell>
        </row>
        <row r="100">
          <cell r="AB100" t="str">
            <v>-99</v>
          </cell>
        </row>
        <row r="101">
          <cell r="AB101" t="str">
            <v>-100</v>
          </cell>
        </row>
        <row r="124">
          <cell r="F124">
            <v>0</v>
          </cell>
        </row>
        <row r="125">
          <cell r="F125">
            <v>0</v>
          </cell>
        </row>
        <row r="126">
          <cell r="F126">
            <v>0</v>
          </cell>
        </row>
        <row r="127">
          <cell r="F127">
            <v>0</v>
          </cell>
        </row>
        <row r="128">
          <cell r="F128">
            <v>0</v>
          </cell>
        </row>
        <row r="129">
          <cell r="F129">
            <v>0</v>
          </cell>
        </row>
        <row r="130">
          <cell r="F130">
            <v>0</v>
          </cell>
        </row>
        <row r="131">
          <cell r="F131">
            <v>0</v>
          </cell>
        </row>
        <row r="132">
          <cell r="F132">
            <v>0</v>
          </cell>
        </row>
        <row r="133">
          <cell r="F133">
            <v>0</v>
          </cell>
        </row>
        <row r="134">
          <cell r="F134">
            <v>0</v>
          </cell>
        </row>
        <row r="135">
          <cell r="F135">
            <v>0</v>
          </cell>
        </row>
        <row r="136">
          <cell r="F136">
            <v>0</v>
          </cell>
        </row>
        <row r="137">
          <cell r="F137">
            <v>0</v>
          </cell>
        </row>
        <row r="138">
          <cell r="F138">
            <v>0</v>
          </cell>
        </row>
        <row r="139">
          <cell r="F139">
            <v>0</v>
          </cell>
        </row>
        <row r="140">
          <cell r="F140">
            <v>0</v>
          </cell>
        </row>
        <row r="141">
          <cell r="F141">
            <v>0</v>
          </cell>
        </row>
        <row r="142">
          <cell r="F142">
            <v>0</v>
          </cell>
        </row>
        <row r="143">
          <cell r="F143">
            <v>0</v>
          </cell>
        </row>
        <row r="144">
          <cell r="F144">
            <v>0</v>
          </cell>
        </row>
        <row r="145">
          <cell r="F145">
            <v>0</v>
          </cell>
        </row>
        <row r="146">
          <cell r="F146">
            <v>0</v>
          </cell>
        </row>
        <row r="147">
          <cell r="F147">
            <v>0</v>
          </cell>
        </row>
        <row r="148">
          <cell r="F148">
            <v>0</v>
          </cell>
        </row>
        <row r="149">
          <cell r="F149">
            <v>0</v>
          </cell>
        </row>
        <row r="150">
          <cell r="F150">
            <v>0</v>
          </cell>
        </row>
        <row r="151">
          <cell r="F151">
            <v>0</v>
          </cell>
        </row>
        <row r="152">
          <cell r="F152">
            <v>0</v>
          </cell>
        </row>
        <row r="153">
          <cell r="F153">
            <v>0</v>
          </cell>
        </row>
        <row r="154">
          <cell r="F154">
            <v>0</v>
          </cell>
        </row>
        <row r="155">
          <cell r="F155">
            <v>0</v>
          </cell>
        </row>
        <row r="156">
          <cell r="F156">
            <v>0</v>
          </cell>
        </row>
        <row r="157">
          <cell r="F157">
            <v>0</v>
          </cell>
        </row>
        <row r="158">
          <cell r="F158">
            <v>0</v>
          </cell>
        </row>
        <row r="159">
          <cell r="F159">
            <v>0</v>
          </cell>
        </row>
        <row r="160">
          <cell r="F160">
            <v>0</v>
          </cell>
        </row>
        <row r="161">
          <cell r="F161">
            <v>0</v>
          </cell>
        </row>
        <row r="162">
          <cell r="F162">
            <v>0</v>
          </cell>
        </row>
        <row r="163">
          <cell r="F163">
            <v>0</v>
          </cell>
        </row>
        <row r="164">
          <cell r="F164">
            <v>0</v>
          </cell>
        </row>
        <row r="165">
          <cell r="F165">
            <v>0</v>
          </cell>
        </row>
        <row r="166">
          <cell r="F166">
            <v>0</v>
          </cell>
        </row>
        <row r="167">
          <cell r="F167">
            <v>0</v>
          </cell>
        </row>
        <row r="168">
          <cell r="F168">
            <v>0</v>
          </cell>
        </row>
        <row r="169">
          <cell r="F169">
            <v>0</v>
          </cell>
        </row>
        <row r="170">
          <cell r="F170">
            <v>0</v>
          </cell>
        </row>
        <row r="171">
          <cell r="F171">
            <v>0</v>
          </cell>
        </row>
        <row r="172">
          <cell r="F172">
            <v>0</v>
          </cell>
        </row>
        <row r="173">
          <cell r="F173">
            <v>0</v>
          </cell>
        </row>
        <row r="174">
          <cell r="F174">
            <v>0</v>
          </cell>
        </row>
        <row r="175">
          <cell r="F175">
            <v>0</v>
          </cell>
        </row>
        <row r="176">
          <cell r="F176">
            <v>0</v>
          </cell>
        </row>
        <row r="177">
          <cell r="F177">
            <v>0</v>
          </cell>
        </row>
        <row r="178">
          <cell r="F178">
            <v>0</v>
          </cell>
        </row>
        <row r="179">
          <cell r="F179">
            <v>0</v>
          </cell>
        </row>
        <row r="180">
          <cell r="F180">
            <v>0</v>
          </cell>
        </row>
        <row r="181">
          <cell r="F181">
            <v>0</v>
          </cell>
        </row>
        <row r="182">
          <cell r="F182">
            <v>0</v>
          </cell>
        </row>
        <row r="183">
          <cell r="F183">
            <v>0</v>
          </cell>
        </row>
        <row r="184">
          <cell r="F184">
            <v>0</v>
          </cell>
        </row>
        <row r="185">
          <cell r="F185">
            <v>0</v>
          </cell>
        </row>
        <row r="186">
          <cell r="F186">
            <v>0</v>
          </cell>
        </row>
        <row r="187">
          <cell r="F187">
            <v>0</v>
          </cell>
        </row>
        <row r="188">
          <cell r="F188">
            <v>0</v>
          </cell>
        </row>
        <row r="189">
          <cell r="F189">
            <v>0</v>
          </cell>
        </row>
        <row r="190">
          <cell r="F190">
            <v>0</v>
          </cell>
        </row>
        <row r="191">
          <cell r="F191">
            <v>0</v>
          </cell>
        </row>
        <row r="192">
          <cell r="F192">
            <v>0</v>
          </cell>
        </row>
        <row r="193">
          <cell r="F193">
            <v>0</v>
          </cell>
        </row>
        <row r="194">
          <cell r="F194">
            <v>0</v>
          </cell>
        </row>
        <row r="195">
          <cell r="F195">
            <v>0</v>
          </cell>
        </row>
        <row r="196">
          <cell r="F196">
            <v>0</v>
          </cell>
        </row>
        <row r="197">
          <cell r="F197">
            <v>0</v>
          </cell>
        </row>
        <row r="198">
          <cell r="F198">
            <v>0</v>
          </cell>
        </row>
        <row r="199">
          <cell r="F199">
            <v>0</v>
          </cell>
        </row>
        <row r="200">
          <cell r="F200">
            <v>0</v>
          </cell>
        </row>
        <row r="201">
          <cell r="F201">
            <v>0</v>
          </cell>
        </row>
        <row r="202">
          <cell r="F202">
            <v>0</v>
          </cell>
        </row>
        <row r="203">
          <cell r="F203">
            <v>0</v>
          </cell>
        </row>
        <row r="204">
          <cell r="F204">
            <v>0</v>
          </cell>
        </row>
        <row r="205">
          <cell r="F205">
            <v>0</v>
          </cell>
        </row>
        <row r="206">
          <cell r="F206">
            <v>0</v>
          </cell>
        </row>
        <row r="207">
          <cell r="F207">
            <v>0</v>
          </cell>
        </row>
        <row r="208">
          <cell r="F208">
            <v>0</v>
          </cell>
        </row>
        <row r="209">
          <cell r="F209">
            <v>0</v>
          </cell>
        </row>
        <row r="210">
          <cell r="F210">
            <v>0</v>
          </cell>
        </row>
        <row r="211">
          <cell r="F211">
            <v>0</v>
          </cell>
        </row>
        <row r="212">
          <cell r="F212">
            <v>0</v>
          </cell>
        </row>
        <row r="213">
          <cell r="F213">
            <v>0</v>
          </cell>
        </row>
        <row r="214">
          <cell r="F214">
            <v>0</v>
          </cell>
        </row>
        <row r="215">
          <cell r="F215">
            <v>0</v>
          </cell>
        </row>
        <row r="216">
          <cell r="F216">
            <v>0</v>
          </cell>
        </row>
        <row r="217">
          <cell r="F217">
            <v>0</v>
          </cell>
        </row>
        <row r="218">
          <cell r="F218">
            <v>0</v>
          </cell>
        </row>
        <row r="219">
          <cell r="F219">
            <v>0</v>
          </cell>
        </row>
        <row r="220">
          <cell r="F220">
            <v>0</v>
          </cell>
        </row>
        <row r="221">
          <cell r="F221">
            <v>0</v>
          </cell>
        </row>
        <row r="222">
          <cell r="F222">
            <v>0</v>
          </cell>
        </row>
        <row r="223">
          <cell r="F223">
            <v>0</v>
          </cell>
        </row>
        <row r="224">
          <cell r="F224">
            <v>0</v>
          </cell>
        </row>
        <row r="225">
          <cell r="F225">
            <v>0</v>
          </cell>
        </row>
        <row r="226">
          <cell r="F226">
            <v>0</v>
          </cell>
        </row>
        <row r="227">
          <cell r="F227">
            <v>0</v>
          </cell>
        </row>
        <row r="228">
          <cell r="F228">
            <v>0</v>
          </cell>
        </row>
        <row r="229">
          <cell r="F229">
            <v>0</v>
          </cell>
        </row>
        <row r="230">
          <cell r="F230">
            <v>0</v>
          </cell>
        </row>
        <row r="231">
          <cell r="F231">
            <v>0</v>
          </cell>
        </row>
        <row r="232">
          <cell r="F232">
            <v>0</v>
          </cell>
        </row>
        <row r="233">
          <cell r="F233">
            <v>0</v>
          </cell>
        </row>
        <row r="234">
          <cell r="F234">
            <v>0</v>
          </cell>
        </row>
        <row r="235">
          <cell r="F235">
            <v>0</v>
          </cell>
        </row>
        <row r="236">
          <cell r="F236">
            <v>0</v>
          </cell>
        </row>
        <row r="237">
          <cell r="F237">
            <v>0</v>
          </cell>
        </row>
        <row r="238">
          <cell r="F238">
            <v>0</v>
          </cell>
        </row>
        <row r="239">
          <cell r="F239">
            <v>0</v>
          </cell>
        </row>
        <row r="240">
          <cell r="F240">
            <v>0</v>
          </cell>
        </row>
        <row r="241">
          <cell r="F241">
            <v>0</v>
          </cell>
        </row>
        <row r="242">
          <cell r="F242">
            <v>0</v>
          </cell>
        </row>
        <row r="243">
          <cell r="F243">
            <v>0</v>
          </cell>
        </row>
        <row r="244">
          <cell r="F244">
            <v>0</v>
          </cell>
        </row>
        <row r="245">
          <cell r="F245">
            <v>0</v>
          </cell>
        </row>
        <row r="246">
          <cell r="F246">
            <v>0</v>
          </cell>
        </row>
        <row r="247">
          <cell r="F247">
            <v>0</v>
          </cell>
        </row>
        <row r="248">
          <cell r="F248">
            <v>0</v>
          </cell>
        </row>
        <row r="249">
          <cell r="F249">
            <v>0</v>
          </cell>
        </row>
        <row r="250">
          <cell r="F250">
            <v>0</v>
          </cell>
        </row>
        <row r="251">
          <cell r="F251">
            <v>0</v>
          </cell>
        </row>
        <row r="252">
          <cell r="F252">
            <v>0</v>
          </cell>
        </row>
        <row r="253">
          <cell r="F253">
            <v>0</v>
          </cell>
        </row>
        <row r="254">
          <cell r="F254">
            <v>0</v>
          </cell>
        </row>
        <row r="255">
          <cell r="F255">
            <v>0</v>
          </cell>
        </row>
        <row r="256">
          <cell r="F256">
            <v>0</v>
          </cell>
        </row>
        <row r="257">
          <cell r="F257">
            <v>0</v>
          </cell>
        </row>
        <row r="258">
          <cell r="F258">
            <v>0</v>
          </cell>
        </row>
        <row r="259">
          <cell r="F259">
            <v>0</v>
          </cell>
        </row>
        <row r="260">
          <cell r="F260">
            <v>0</v>
          </cell>
        </row>
        <row r="261">
          <cell r="F261">
            <v>0</v>
          </cell>
        </row>
        <row r="262">
          <cell r="F262">
            <v>0</v>
          </cell>
        </row>
        <row r="263">
          <cell r="F263">
            <v>0</v>
          </cell>
        </row>
        <row r="264">
          <cell r="F264">
            <v>0</v>
          </cell>
        </row>
        <row r="265">
          <cell r="F265">
            <v>0</v>
          </cell>
        </row>
        <row r="266">
          <cell r="F266">
            <v>0</v>
          </cell>
        </row>
        <row r="267">
          <cell r="F267">
            <v>0</v>
          </cell>
        </row>
        <row r="268">
          <cell r="F268">
            <v>0</v>
          </cell>
        </row>
        <row r="269">
          <cell r="F269">
            <v>0</v>
          </cell>
        </row>
        <row r="270">
          <cell r="F270">
            <v>0</v>
          </cell>
        </row>
        <row r="271">
          <cell r="F271">
            <v>0</v>
          </cell>
        </row>
        <row r="272">
          <cell r="F272">
            <v>0</v>
          </cell>
        </row>
        <row r="273">
          <cell r="F273">
            <v>0</v>
          </cell>
        </row>
        <row r="274">
          <cell r="F274">
            <v>0</v>
          </cell>
        </row>
        <row r="275">
          <cell r="F275">
            <v>0</v>
          </cell>
        </row>
        <row r="276">
          <cell r="F276">
            <v>0</v>
          </cell>
        </row>
        <row r="277">
          <cell r="F277">
            <v>0</v>
          </cell>
        </row>
        <row r="278">
          <cell r="F278">
            <v>0</v>
          </cell>
        </row>
        <row r="279">
          <cell r="F279">
            <v>0</v>
          </cell>
        </row>
        <row r="280">
          <cell r="F280">
            <v>0</v>
          </cell>
        </row>
        <row r="281">
          <cell r="F281">
            <v>0</v>
          </cell>
        </row>
        <row r="282">
          <cell r="F282">
            <v>0</v>
          </cell>
        </row>
        <row r="283">
          <cell r="F283">
            <v>0</v>
          </cell>
        </row>
        <row r="284">
          <cell r="F284">
            <v>0</v>
          </cell>
        </row>
        <row r="285">
          <cell r="F285">
            <v>0</v>
          </cell>
        </row>
        <row r="286">
          <cell r="F286">
            <v>0</v>
          </cell>
        </row>
        <row r="287">
          <cell r="F287">
            <v>0</v>
          </cell>
        </row>
        <row r="288">
          <cell r="F288">
            <v>0</v>
          </cell>
        </row>
        <row r="289">
          <cell r="F289">
            <v>0</v>
          </cell>
        </row>
        <row r="290">
          <cell r="F290">
            <v>0</v>
          </cell>
        </row>
        <row r="291">
          <cell r="F291">
            <v>0</v>
          </cell>
        </row>
        <row r="292">
          <cell r="F292">
            <v>0</v>
          </cell>
        </row>
        <row r="293">
          <cell r="F293">
            <v>0</v>
          </cell>
        </row>
        <row r="294">
          <cell r="F294">
            <v>0</v>
          </cell>
        </row>
        <row r="295">
          <cell r="F295">
            <v>0</v>
          </cell>
        </row>
        <row r="296">
          <cell r="F296">
            <v>0</v>
          </cell>
        </row>
        <row r="297">
          <cell r="F297">
            <v>0</v>
          </cell>
        </row>
        <row r="298">
          <cell r="F298">
            <v>0</v>
          </cell>
        </row>
        <row r="299">
          <cell r="F299">
            <v>0</v>
          </cell>
        </row>
        <row r="300">
          <cell r="F300">
            <v>0</v>
          </cell>
        </row>
        <row r="301">
          <cell r="F301">
            <v>0</v>
          </cell>
        </row>
        <row r="302">
          <cell r="F302">
            <v>0</v>
          </cell>
        </row>
        <row r="303">
          <cell r="F303">
            <v>0</v>
          </cell>
        </row>
        <row r="304">
          <cell r="F304">
            <v>0</v>
          </cell>
        </row>
        <row r="305">
          <cell r="F305">
            <v>0</v>
          </cell>
        </row>
        <row r="306">
          <cell r="F306">
            <v>0</v>
          </cell>
        </row>
        <row r="307">
          <cell r="F307">
            <v>0</v>
          </cell>
        </row>
        <row r="308">
          <cell r="F308">
            <v>0</v>
          </cell>
        </row>
        <row r="309">
          <cell r="F309">
            <v>0</v>
          </cell>
        </row>
        <row r="310">
          <cell r="F310">
            <v>0</v>
          </cell>
        </row>
        <row r="311">
          <cell r="F311">
            <v>0</v>
          </cell>
        </row>
        <row r="312">
          <cell r="F312">
            <v>0</v>
          </cell>
        </row>
        <row r="313">
          <cell r="F313">
            <v>0</v>
          </cell>
        </row>
        <row r="314">
          <cell r="F314">
            <v>0</v>
          </cell>
        </row>
        <row r="315">
          <cell r="F315">
            <v>0</v>
          </cell>
        </row>
        <row r="316">
          <cell r="F316">
            <v>0</v>
          </cell>
        </row>
        <row r="317">
          <cell r="F317">
            <v>0</v>
          </cell>
        </row>
        <row r="318">
          <cell r="F318">
            <v>0</v>
          </cell>
        </row>
        <row r="319">
          <cell r="F319">
            <v>0</v>
          </cell>
        </row>
        <row r="320">
          <cell r="F320">
            <v>0</v>
          </cell>
        </row>
        <row r="321">
          <cell r="F321">
            <v>0</v>
          </cell>
        </row>
        <row r="322">
          <cell r="F322">
            <v>0</v>
          </cell>
        </row>
        <row r="323">
          <cell r="F323">
            <v>0</v>
          </cell>
        </row>
        <row r="324">
          <cell r="F324">
            <v>0</v>
          </cell>
        </row>
        <row r="325">
          <cell r="F325">
            <v>0</v>
          </cell>
        </row>
        <row r="326">
          <cell r="F326">
            <v>0</v>
          </cell>
        </row>
        <row r="327">
          <cell r="F327">
            <v>0</v>
          </cell>
        </row>
        <row r="328">
          <cell r="F328">
            <v>0</v>
          </cell>
        </row>
        <row r="329">
          <cell r="F329">
            <v>0</v>
          </cell>
        </row>
        <row r="330">
          <cell r="F330">
            <v>0</v>
          </cell>
        </row>
        <row r="331">
          <cell r="F331">
            <v>0</v>
          </cell>
        </row>
        <row r="332">
          <cell r="F332">
            <v>0</v>
          </cell>
        </row>
        <row r="333">
          <cell r="F333">
            <v>0</v>
          </cell>
        </row>
        <row r="334">
          <cell r="F334">
            <v>0</v>
          </cell>
        </row>
        <row r="335">
          <cell r="F335">
            <v>0</v>
          </cell>
        </row>
        <row r="336">
          <cell r="F336">
            <v>0</v>
          </cell>
        </row>
        <row r="337">
          <cell r="F337">
            <v>0</v>
          </cell>
        </row>
        <row r="338">
          <cell r="F338">
            <v>0</v>
          </cell>
        </row>
        <row r="339">
          <cell r="F339">
            <v>0</v>
          </cell>
        </row>
        <row r="340">
          <cell r="F340">
            <v>0</v>
          </cell>
        </row>
        <row r="341">
          <cell r="F341">
            <v>0</v>
          </cell>
        </row>
        <row r="342">
          <cell r="F342">
            <v>0</v>
          </cell>
        </row>
        <row r="343">
          <cell r="F343">
            <v>0</v>
          </cell>
        </row>
        <row r="344">
          <cell r="F344">
            <v>0</v>
          </cell>
        </row>
        <row r="345">
          <cell r="F345">
            <v>0</v>
          </cell>
        </row>
        <row r="346">
          <cell r="F346">
            <v>0</v>
          </cell>
        </row>
        <row r="347">
          <cell r="F347">
            <v>0</v>
          </cell>
        </row>
        <row r="348">
          <cell r="F348">
            <v>0</v>
          </cell>
        </row>
        <row r="349">
          <cell r="F349">
            <v>0</v>
          </cell>
        </row>
        <row r="350">
          <cell r="F350">
            <v>0</v>
          </cell>
        </row>
        <row r="351">
          <cell r="F351">
            <v>0</v>
          </cell>
        </row>
        <row r="352">
          <cell r="F352">
            <v>0</v>
          </cell>
        </row>
        <row r="353">
          <cell r="F353">
            <v>0</v>
          </cell>
        </row>
        <row r="354">
          <cell r="F354">
            <v>0</v>
          </cell>
        </row>
        <row r="355">
          <cell r="F355">
            <v>0</v>
          </cell>
        </row>
        <row r="356">
          <cell r="F356">
            <v>0</v>
          </cell>
        </row>
        <row r="357">
          <cell r="F357">
            <v>0</v>
          </cell>
        </row>
        <row r="358">
          <cell r="F358">
            <v>0</v>
          </cell>
        </row>
        <row r="359">
          <cell r="F359">
            <v>0</v>
          </cell>
        </row>
        <row r="360">
          <cell r="F360">
            <v>0</v>
          </cell>
        </row>
        <row r="361">
          <cell r="F361">
            <v>0</v>
          </cell>
        </row>
        <row r="362">
          <cell r="F362">
            <v>0</v>
          </cell>
        </row>
        <row r="363">
          <cell r="F363">
            <v>0</v>
          </cell>
        </row>
        <row r="364">
          <cell r="F364">
            <v>0</v>
          </cell>
        </row>
        <row r="365">
          <cell r="F365">
            <v>0</v>
          </cell>
        </row>
        <row r="366">
          <cell r="F366">
            <v>0</v>
          </cell>
        </row>
        <row r="367">
          <cell r="F367">
            <v>0</v>
          </cell>
        </row>
        <row r="368">
          <cell r="F368">
            <v>0</v>
          </cell>
        </row>
        <row r="369">
          <cell r="F369">
            <v>0</v>
          </cell>
        </row>
        <row r="370">
          <cell r="F370">
            <v>0</v>
          </cell>
        </row>
        <row r="371">
          <cell r="F371">
            <v>0</v>
          </cell>
        </row>
        <row r="372">
          <cell r="F372">
            <v>0</v>
          </cell>
        </row>
        <row r="373">
          <cell r="F373">
            <v>0</v>
          </cell>
        </row>
        <row r="374">
          <cell r="F374">
            <v>0</v>
          </cell>
        </row>
        <row r="375">
          <cell r="F375">
            <v>0</v>
          </cell>
        </row>
        <row r="376">
          <cell r="F376">
            <v>0</v>
          </cell>
        </row>
        <row r="377">
          <cell r="F377">
            <v>0</v>
          </cell>
        </row>
        <row r="378">
          <cell r="F378">
            <v>0</v>
          </cell>
        </row>
        <row r="379">
          <cell r="F379">
            <v>0</v>
          </cell>
        </row>
        <row r="380">
          <cell r="F380">
            <v>0</v>
          </cell>
        </row>
        <row r="381">
          <cell r="F381">
            <v>0</v>
          </cell>
        </row>
        <row r="382">
          <cell r="F382">
            <v>0</v>
          </cell>
        </row>
        <row r="383">
          <cell r="F383">
            <v>0</v>
          </cell>
        </row>
        <row r="384">
          <cell r="F384">
            <v>0</v>
          </cell>
        </row>
        <row r="385">
          <cell r="F385">
            <v>0</v>
          </cell>
        </row>
        <row r="386">
          <cell r="F386">
            <v>0</v>
          </cell>
        </row>
        <row r="387">
          <cell r="F387">
            <v>0</v>
          </cell>
        </row>
        <row r="388">
          <cell r="F388">
            <v>0</v>
          </cell>
        </row>
        <row r="389">
          <cell r="F389">
            <v>0</v>
          </cell>
        </row>
        <row r="390">
          <cell r="F390">
            <v>0</v>
          </cell>
        </row>
        <row r="391">
          <cell r="F391">
            <v>0</v>
          </cell>
        </row>
        <row r="392">
          <cell r="F392">
            <v>0</v>
          </cell>
        </row>
        <row r="393">
          <cell r="F393">
            <v>0</v>
          </cell>
        </row>
        <row r="394">
          <cell r="F394">
            <v>0</v>
          </cell>
        </row>
        <row r="395">
          <cell r="F395">
            <v>0</v>
          </cell>
        </row>
        <row r="396">
          <cell r="F396">
            <v>0</v>
          </cell>
        </row>
        <row r="397">
          <cell r="F397">
            <v>0</v>
          </cell>
        </row>
        <row r="398">
          <cell r="F398">
            <v>0</v>
          </cell>
        </row>
        <row r="399">
          <cell r="F399">
            <v>0</v>
          </cell>
        </row>
        <row r="400">
          <cell r="F400">
            <v>0</v>
          </cell>
        </row>
        <row r="401">
          <cell r="F401">
            <v>0</v>
          </cell>
        </row>
        <row r="402">
          <cell r="F402">
            <v>0</v>
          </cell>
        </row>
        <row r="403">
          <cell r="F403">
            <v>0</v>
          </cell>
        </row>
        <row r="404">
          <cell r="F404">
            <v>0</v>
          </cell>
        </row>
        <row r="405">
          <cell r="F405">
            <v>0</v>
          </cell>
        </row>
        <row r="406">
          <cell r="F406">
            <v>0</v>
          </cell>
        </row>
        <row r="407">
          <cell r="F407">
            <v>0</v>
          </cell>
        </row>
        <row r="408">
          <cell r="F408">
            <v>0</v>
          </cell>
        </row>
        <row r="409">
          <cell r="F409">
            <v>0</v>
          </cell>
        </row>
        <row r="410">
          <cell r="F410">
            <v>0</v>
          </cell>
        </row>
        <row r="411">
          <cell r="F411">
            <v>0</v>
          </cell>
        </row>
        <row r="412">
          <cell r="F412">
            <v>0</v>
          </cell>
        </row>
        <row r="413">
          <cell r="F413">
            <v>0</v>
          </cell>
        </row>
        <row r="414">
          <cell r="F414">
            <v>0</v>
          </cell>
        </row>
        <row r="415">
          <cell r="F415">
            <v>0</v>
          </cell>
        </row>
        <row r="416">
          <cell r="F416">
            <v>0</v>
          </cell>
        </row>
        <row r="417">
          <cell r="F417">
            <v>0</v>
          </cell>
        </row>
        <row r="418">
          <cell r="F418">
            <v>0</v>
          </cell>
        </row>
        <row r="419">
          <cell r="F419">
            <v>0</v>
          </cell>
        </row>
        <row r="420">
          <cell r="F420">
            <v>0</v>
          </cell>
        </row>
        <row r="421">
          <cell r="F421">
            <v>0</v>
          </cell>
        </row>
        <row r="422">
          <cell r="F422">
            <v>0</v>
          </cell>
        </row>
        <row r="423">
          <cell r="F423">
            <v>0</v>
          </cell>
        </row>
        <row r="424">
          <cell r="F424">
            <v>0</v>
          </cell>
        </row>
        <row r="425">
          <cell r="F425">
            <v>0</v>
          </cell>
        </row>
        <row r="426">
          <cell r="F426">
            <v>0</v>
          </cell>
        </row>
        <row r="427">
          <cell r="F427">
            <v>0</v>
          </cell>
        </row>
        <row r="428">
          <cell r="F428">
            <v>0</v>
          </cell>
        </row>
        <row r="429">
          <cell r="F429">
            <v>0</v>
          </cell>
        </row>
        <row r="430">
          <cell r="F430">
            <v>0</v>
          </cell>
        </row>
        <row r="431">
          <cell r="F431">
            <v>0</v>
          </cell>
        </row>
        <row r="432">
          <cell r="F432">
            <v>0</v>
          </cell>
        </row>
        <row r="433">
          <cell r="F433">
            <v>0</v>
          </cell>
        </row>
        <row r="434">
          <cell r="F434">
            <v>0</v>
          </cell>
        </row>
        <row r="435">
          <cell r="F435">
            <v>0</v>
          </cell>
        </row>
        <row r="436">
          <cell r="F436">
            <v>0</v>
          </cell>
        </row>
        <row r="437">
          <cell r="F437">
            <v>0</v>
          </cell>
        </row>
        <row r="438">
          <cell r="F438">
            <v>0</v>
          </cell>
        </row>
        <row r="439">
          <cell r="F439">
            <v>0</v>
          </cell>
        </row>
        <row r="440">
          <cell r="F440">
            <v>0</v>
          </cell>
        </row>
        <row r="441">
          <cell r="F441">
            <v>0</v>
          </cell>
        </row>
        <row r="442">
          <cell r="F442">
            <v>0</v>
          </cell>
        </row>
        <row r="443">
          <cell r="F443">
            <v>0</v>
          </cell>
        </row>
        <row r="444">
          <cell r="F444">
            <v>0</v>
          </cell>
        </row>
        <row r="445">
          <cell r="F445">
            <v>0</v>
          </cell>
        </row>
        <row r="446">
          <cell r="F446">
            <v>0</v>
          </cell>
        </row>
        <row r="447">
          <cell r="F447">
            <v>0</v>
          </cell>
        </row>
        <row r="448">
          <cell r="F448">
            <v>0</v>
          </cell>
        </row>
        <row r="449">
          <cell r="F449">
            <v>0</v>
          </cell>
        </row>
        <row r="450">
          <cell r="F450">
            <v>0</v>
          </cell>
        </row>
        <row r="451">
          <cell r="F451">
            <v>0</v>
          </cell>
        </row>
        <row r="452">
          <cell r="F452">
            <v>0</v>
          </cell>
        </row>
        <row r="453">
          <cell r="F453">
            <v>0</v>
          </cell>
        </row>
        <row r="454">
          <cell r="F454">
            <v>0</v>
          </cell>
        </row>
        <row r="455">
          <cell r="F455">
            <v>0</v>
          </cell>
        </row>
        <row r="456">
          <cell r="F456">
            <v>0</v>
          </cell>
        </row>
        <row r="457">
          <cell r="F457">
            <v>0</v>
          </cell>
        </row>
        <row r="458">
          <cell r="F458">
            <v>0</v>
          </cell>
        </row>
        <row r="459">
          <cell r="F459">
            <v>0</v>
          </cell>
        </row>
        <row r="460">
          <cell r="F460">
            <v>0</v>
          </cell>
        </row>
        <row r="461">
          <cell r="F461">
            <v>0</v>
          </cell>
        </row>
        <row r="462">
          <cell r="F462">
            <v>0</v>
          </cell>
        </row>
        <row r="463">
          <cell r="F463">
            <v>0</v>
          </cell>
        </row>
        <row r="464">
          <cell r="F464">
            <v>0</v>
          </cell>
        </row>
        <row r="465">
          <cell r="F465">
            <v>0</v>
          </cell>
        </row>
        <row r="466">
          <cell r="F466">
            <v>0</v>
          </cell>
        </row>
        <row r="467">
          <cell r="F467">
            <v>0</v>
          </cell>
        </row>
        <row r="468">
          <cell r="F468">
            <v>0</v>
          </cell>
        </row>
        <row r="469">
          <cell r="F469">
            <v>0</v>
          </cell>
        </row>
        <row r="470">
          <cell r="F470">
            <v>0</v>
          </cell>
        </row>
        <row r="471">
          <cell r="F471">
            <v>0</v>
          </cell>
        </row>
        <row r="472">
          <cell r="F472">
            <v>0</v>
          </cell>
        </row>
        <row r="473">
          <cell r="F473">
            <v>0</v>
          </cell>
        </row>
        <row r="474">
          <cell r="F474">
            <v>0</v>
          </cell>
        </row>
        <row r="475">
          <cell r="F475">
            <v>0</v>
          </cell>
        </row>
        <row r="476">
          <cell r="F476">
            <v>0</v>
          </cell>
        </row>
        <row r="477">
          <cell r="F477">
            <v>0</v>
          </cell>
        </row>
        <row r="478">
          <cell r="F478">
            <v>0</v>
          </cell>
        </row>
        <row r="479">
          <cell r="F479">
            <v>0</v>
          </cell>
        </row>
        <row r="480">
          <cell r="F480">
            <v>0</v>
          </cell>
        </row>
        <row r="481">
          <cell r="F481">
            <v>0</v>
          </cell>
        </row>
        <row r="482">
          <cell r="F482">
            <v>0</v>
          </cell>
        </row>
        <row r="483">
          <cell r="F483">
            <v>0</v>
          </cell>
        </row>
        <row r="484">
          <cell r="F484">
            <v>0</v>
          </cell>
        </row>
        <row r="485">
          <cell r="F485">
            <v>0</v>
          </cell>
        </row>
        <row r="486">
          <cell r="F486">
            <v>0</v>
          </cell>
        </row>
        <row r="487">
          <cell r="F487">
            <v>0</v>
          </cell>
        </row>
        <row r="488">
          <cell r="F488">
            <v>0</v>
          </cell>
        </row>
        <row r="489">
          <cell r="F489">
            <v>0</v>
          </cell>
        </row>
        <row r="490">
          <cell r="F490">
            <v>0</v>
          </cell>
        </row>
        <row r="491">
          <cell r="F491">
            <v>0</v>
          </cell>
        </row>
        <row r="492">
          <cell r="F492">
            <v>0</v>
          </cell>
        </row>
        <row r="493">
          <cell r="F493">
            <v>0</v>
          </cell>
        </row>
        <row r="494">
          <cell r="F494">
            <v>0</v>
          </cell>
        </row>
        <row r="495">
          <cell r="F495">
            <v>0</v>
          </cell>
        </row>
        <row r="496">
          <cell r="F496">
            <v>0</v>
          </cell>
        </row>
        <row r="497">
          <cell r="F497">
            <v>0</v>
          </cell>
        </row>
        <row r="498">
          <cell r="F498">
            <v>0</v>
          </cell>
        </row>
        <row r="499">
          <cell r="F499">
            <v>0</v>
          </cell>
        </row>
        <row r="500">
          <cell r="F500">
            <v>0</v>
          </cell>
        </row>
        <row r="501">
          <cell r="F501">
            <v>0</v>
          </cell>
        </row>
        <row r="502">
          <cell r="F502">
            <v>0</v>
          </cell>
        </row>
        <row r="503">
          <cell r="F503">
            <v>0</v>
          </cell>
        </row>
        <row r="504">
          <cell r="F504">
            <v>0</v>
          </cell>
        </row>
        <row r="505">
          <cell r="F505">
            <v>0</v>
          </cell>
        </row>
        <row r="506">
          <cell r="F506">
            <v>0</v>
          </cell>
        </row>
        <row r="507">
          <cell r="F507">
            <v>0</v>
          </cell>
        </row>
        <row r="508">
          <cell r="F508">
            <v>0</v>
          </cell>
        </row>
        <row r="509">
          <cell r="F509">
            <v>0</v>
          </cell>
        </row>
        <row r="510">
          <cell r="F510">
            <v>0</v>
          </cell>
        </row>
        <row r="511">
          <cell r="F511">
            <v>0</v>
          </cell>
        </row>
        <row r="512">
          <cell r="F512">
            <v>0</v>
          </cell>
        </row>
        <row r="513">
          <cell r="F513">
            <v>0</v>
          </cell>
        </row>
        <row r="514">
          <cell r="F514">
            <v>0</v>
          </cell>
        </row>
        <row r="515">
          <cell r="F515">
            <v>0</v>
          </cell>
        </row>
        <row r="516">
          <cell r="F516">
            <v>0</v>
          </cell>
        </row>
        <row r="517">
          <cell r="F517">
            <v>0</v>
          </cell>
        </row>
        <row r="518">
          <cell r="F518">
            <v>0</v>
          </cell>
        </row>
        <row r="519">
          <cell r="F519">
            <v>0</v>
          </cell>
        </row>
        <row r="520">
          <cell r="F520">
            <v>0</v>
          </cell>
        </row>
        <row r="521">
          <cell r="F521">
            <v>0</v>
          </cell>
        </row>
        <row r="522">
          <cell r="F522">
            <v>0</v>
          </cell>
        </row>
        <row r="523">
          <cell r="F523">
            <v>0</v>
          </cell>
        </row>
        <row r="524">
          <cell r="F524">
            <v>0</v>
          </cell>
        </row>
        <row r="525">
          <cell r="F525">
            <v>0</v>
          </cell>
        </row>
        <row r="526">
          <cell r="F526">
            <v>0</v>
          </cell>
        </row>
        <row r="527">
          <cell r="F527">
            <v>0</v>
          </cell>
        </row>
        <row r="528">
          <cell r="F528">
            <v>0</v>
          </cell>
        </row>
        <row r="529">
          <cell r="F529">
            <v>0</v>
          </cell>
        </row>
        <row r="530">
          <cell r="F530">
            <v>0</v>
          </cell>
        </row>
        <row r="531">
          <cell r="F531">
            <v>0</v>
          </cell>
        </row>
        <row r="532">
          <cell r="F532">
            <v>0</v>
          </cell>
        </row>
        <row r="533">
          <cell r="F533">
            <v>0</v>
          </cell>
        </row>
        <row r="534">
          <cell r="F534">
            <v>0</v>
          </cell>
        </row>
        <row r="535">
          <cell r="F535">
            <v>0</v>
          </cell>
        </row>
        <row r="536">
          <cell r="F536">
            <v>0</v>
          </cell>
        </row>
        <row r="537">
          <cell r="F537">
            <v>0</v>
          </cell>
        </row>
        <row r="538">
          <cell r="F538">
            <v>0</v>
          </cell>
        </row>
        <row r="539">
          <cell r="F539">
            <v>0</v>
          </cell>
        </row>
        <row r="540">
          <cell r="F540">
            <v>0</v>
          </cell>
        </row>
        <row r="541">
          <cell r="F541">
            <v>0</v>
          </cell>
        </row>
        <row r="542">
          <cell r="F542">
            <v>0</v>
          </cell>
        </row>
        <row r="543">
          <cell r="F543">
            <v>0</v>
          </cell>
        </row>
        <row r="544">
          <cell r="F544">
            <v>0</v>
          </cell>
        </row>
        <row r="545">
          <cell r="F545">
            <v>0</v>
          </cell>
        </row>
        <row r="546">
          <cell r="F546">
            <v>0</v>
          </cell>
        </row>
        <row r="547">
          <cell r="F547">
            <v>0</v>
          </cell>
        </row>
        <row r="548">
          <cell r="F548">
            <v>0</v>
          </cell>
        </row>
        <row r="549">
          <cell r="F549">
            <v>0</v>
          </cell>
        </row>
        <row r="550">
          <cell r="F550">
            <v>0</v>
          </cell>
        </row>
        <row r="551">
          <cell r="F551">
            <v>0</v>
          </cell>
        </row>
        <row r="552">
          <cell r="F552">
            <v>0</v>
          </cell>
        </row>
        <row r="553">
          <cell r="F553">
            <v>0</v>
          </cell>
        </row>
        <row r="554">
          <cell r="F554">
            <v>0</v>
          </cell>
        </row>
        <row r="555">
          <cell r="F555">
            <v>0</v>
          </cell>
        </row>
        <row r="556">
          <cell r="F556">
            <v>0</v>
          </cell>
        </row>
        <row r="557">
          <cell r="F557">
            <v>0</v>
          </cell>
        </row>
        <row r="558">
          <cell r="F558">
            <v>0</v>
          </cell>
        </row>
        <row r="559">
          <cell r="F559">
            <v>0</v>
          </cell>
        </row>
        <row r="560">
          <cell r="F560">
            <v>0</v>
          </cell>
        </row>
        <row r="561">
          <cell r="F561">
            <v>0</v>
          </cell>
        </row>
        <row r="562">
          <cell r="F562">
            <v>0</v>
          </cell>
        </row>
        <row r="563">
          <cell r="F563">
            <v>0</v>
          </cell>
        </row>
        <row r="564">
          <cell r="F564">
            <v>0</v>
          </cell>
        </row>
        <row r="565">
          <cell r="F565">
            <v>0</v>
          </cell>
        </row>
        <row r="566">
          <cell r="F566">
            <v>0</v>
          </cell>
        </row>
        <row r="567">
          <cell r="F567">
            <v>0</v>
          </cell>
        </row>
        <row r="568">
          <cell r="F568">
            <v>0</v>
          </cell>
        </row>
        <row r="569">
          <cell r="F569">
            <v>0</v>
          </cell>
        </row>
        <row r="570">
          <cell r="F570">
            <v>0</v>
          </cell>
        </row>
        <row r="571">
          <cell r="F571">
            <v>0</v>
          </cell>
        </row>
        <row r="572">
          <cell r="F572">
            <v>0</v>
          </cell>
        </row>
        <row r="573">
          <cell r="F573">
            <v>0</v>
          </cell>
        </row>
        <row r="574">
          <cell r="F574">
            <v>0</v>
          </cell>
        </row>
        <row r="575">
          <cell r="F575">
            <v>0</v>
          </cell>
        </row>
        <row r="576">
          <cell r="F576">
            <v>0</v>
          </cell>
        </row>
        <row r="577">
          <cell r="F577">
            <v>0</v>
          </cell>
        </row>
        <row r="578">
          <cell r="F578">
            <v>0</v>
          </cell>
        </row>
        <row r="579">
          <cell r="F579">
            <v>0</v>
          </cell>
        </row>
        <row r="580">
          <cell r="F580">
            <v>0</v>
          </cell>
        </row>
        <row r="581">
          <cell r="F581">
            <v>0</v>
          </cell>
        </row>
        <row r="582">
          <cell r="F582">
            <v>0</v>
          </cell>
        </row>
        <row r="583">
          <cell r="F583">
            <v>0</v>
          </cell>
        </row>
        <row r="584">
          <cell r="F584">
            <v>0</v>
          </cell>
        </row>
        <row r="585">
          <cell r="F585">
            <v>0</v>
          </cell>
        </row>
        <row r="586">
          <cell r="F586">
            <v>0</v>
          </cell>
        </row>
        <row r="587">
          <cell r="F587">
            <v>0</v>
          </cell>
        </row>
        <row r="588">
          <cell r="F588">
            <v>0</v>
          </cell>
        </row>
        <row r="589">
          <cell r="F589">
            <v>0</v>
          </cell>
        </row>
        <row r="590">
          <cell r="F590">
            <v>0</v>
          </cell>
        </row>
        <row r="591">
          <cell r="F591">
            <v>0</v>
          </cell>
        </row>
        <row r="592">
          <cell r="F592">
            <v>0</v>
          </cell>
        </row>
        <row r="593">
          <cell r="F593">
            <v>0</v>
          </cell>
        </row>
        <row r="594">
          <cell r="F594">
            <v>0</v>
          </cell>
        </row>
        <row r="595">
          <cell r="F595">
            <v>0</v>
          </cell>
        </row>
        <row r="596">
          <cell r="F596">
            <v>0</v>
          </cell>
        </row>
        <row r="597">
          <cell r="F597">
            <v>0</v>
          </cell>
        </row>
        <row r="598">
          <cell r="F598">
            <v>0</v>
          </cell>
        </row>
        <row r="599">
          <cell r="F599">
            <v>0</v>
          </cell>
        </row>
        <row r="600">
          <cell r="F600">
            <v>0</v>
          </cell>
        </row>
        <row r="601">
          <cell r="F601">
            <v>0</v>
          </cell>
        </row>
        <row r="602">
          <cell r="F602">
            <v>0</v>
          </cell>
        </row>
        <row r="603">
          <cell r="F603">
            <v>0</v>
          </cell>
        </row>
        <row r="604">
          <cell r="F604">
            <v>0</v>
          </cell>
        </row>
        <row r="605">
          <cell r="F605">
            <v>0</v>
          </cell>
        </row>
        <row r="606">
          <cell r="F606">
            <v>0</v>
          </cell>
        </row>
        <row r="607">
          <cell r="F607">
            <v>0</v>
          </cell>
        </row>
        <row r="608">
          <cell r="F608">
            <v>0</v>
          </cell>
        </row>
        <row r="609">
          <cell r="F609">
            <v>0</v>
          </cell>
        </row>
        <row r="610">
          <cell r="F610">
            <v>0</v>
          </cell>
        </row>
        <row r="611">
          <cell r="F611">
            <v>0</v>
          </cell>
        </row>
        <row r="612">
          <cell r="F612">
            <v>0</v>
          </cell>
        </row>
        <row r="613">
          <cell r="F613">
            <v>0</v>
          </cell>
        </row>
        <row r="614">
          <cell r="F614">
            <v>0</v>
          </cell>
        </row>
        <row r="615">
          <cell r="F615">
            <v>0</v>
          </cell>
        </row>
        <row r="616">
          <cell r="F616">
            <v>0</v>
          </cell>
        </row>
        <row r="617">
          <cell r="F617">
            <v>0</v>
          </cell>
        </row>
        <row r="618">
          <cell r="F618">
            <v>0</v>
          </cell>
        </row>
        <row r="619">
          <cell r="F619">
            <v>0</v>
          </cell>
        </row>
        <row r="620">
          <cell r="F620">
            <v>0</v>
          </cell>
        </row>
        <row r="621">
          <cell r="F621">
            <v>0</v>
          </cell>
        </row>
        <row r="622">
          <cell r="F622">
            <v>0</v>
          </cell>
        </row>
        <row r="623">
          <cell r="F623">
            <v>0</v>
          </cell>
        </row>
        <row r="624">
          <cell r="F624">
            <v>0</v>
          </cell>
        </row>
        <row r="625">
          <cell r="F625">
            <v>0</v>
          </cell>
        </row>
        <row r="626">
          <cell r="F626">
            <v>0</v>
          </cell>
        </row>
        <row r="627">
          <cell r="F627">
            <v>0</v>
          </cell>
        </row>
        <row r="628">
          <cell r="F628">
            <v>0</v>
          </cell>
        </row>
        <row r="629">
          <cell r="F629">
            <v>0</v>
          </cell>
        </row>
        <row r="630">
          <cell r="F630">
            <v>0</v>
          </cell>
        </row>
        <row r="631">
          <cell r="F631">
            <v>0</v>
          </cell>
        </row>
        <row r="632">
          <cell r="F632">
            <v>0</v>
          </cell>
        </row>
        <row r="633">
          <cell r="F633">
            <v>0</v>
          </cell>
        </row>
        <row r="634">
          <cell r="F634">
            <v>0</v>
          </cell>
        </row>
        <row r="635">
          <cell r="F635">
            <v>0</v>
          </cell>
        </row>
        <row r="636">
          <cell r="F636">
            <v>0</v>
          </cell>
        </row>
        <row r="637">
          <cell r="F637">
            <v>0</v>
          </cell>
        </row>
        <row r="638">
          <cell r="F638">
            <v>0</v>
          </cell>
        </row>
        <row r="639">
          <cell r="F639">
            <v>0</v>
          </cell>
        </row>
        <row r="640">
          <cell r="F640">
            <v>0</v>
          </cell>
        </row>
        <row r="641">
          <cell r="F641">
            <v>0</v>
          </cell>
        </row>
        <row r="642">
          <cell r="F642">
            <v>0</v>
          </cell>
        </row>
        <row r="643">
          <cell r="F643">
            <v>0</v>
          </cell>
        </row>
        <row r="644">
          <cell r="F644">
            <v>0</v>
          </cell>
        </row>
        <row r="645">
          <cell r="F645">
            <v>0</v>
          </cell>
        </row>
        <row r="646">
          <cell r="F646">
            <v>0</v>
          </cell>
        </row>
        <row r="647">
          <cell r="F647">
            <v>0</v>
          </cell>
        </row>
        <row r="648">
          <cell r="F648">
            <v>0</v>
          </cell>
        </row>
        <row r="649">
          <cell r="F649">
            <v>0</v>
          </cell>
        </row>
        <row r="650">
          <cell r="F650">
            <v>0</v>
          </cell>
        </row>
        <row r="651">
          <cell r="F651">
            <v>0</v>
          </cell>
        </row>
        <row r="652">
          <cell r="F652">
            <v>0</v>
          </cell>
        </row>
        <row r="653">
          <cell r="F653">
            <v>0</v>
          </cell>
        </row>
        <row r="654">
          <cell r="F654">
            <v>0</v>
          </cell>
        </row>
        <row r="655">
          <cell r="F655">
            <v>0</v>
          </cell>
        </row>
        <row r="656">
          <cell r="F656">
            <v>0</v>
          </cell>
        </row>
        <row r="657">
          <cell r="F657">
            <v>0</v>
          </cell>
        </row>
        <row r="658">
          <cell r="F658">
            <v>0</v>
          </cell>
        </row>
        <row r="659">
          <cell r="F659">
            <v>0</v>
          </cell>
        </row>
        <row r="660">
          <cell r="F660">
            <v>0</v>
          </cell>
        </row>
        <row r="661">
          <cell r="F661">
            <v>0</v>
          </cell>
        </row>
        <row r="662">
          <cell r="F662">
            <v>0</v>
          </cell>
        </row>
        <row r="663">
          <cell r="F663">
            <v>0</v>
          </cell>
        </row>
        <row r="664">
          <cell r="F664">
            <v>0</v>
          </cell>
        </row>
        <row r="665">
          <cell r="F665">
            <v>0</v>
          </cell>
        </row>
        <row r="666">
          <cell r="F666">
            <v>0</v>
          </cell>
        </row>
        <row r="667">
          <cell r="F667">
            <v>0</v>
          </cell>
        </row>
        <row r="668">
          <cell r="F668">
            <v>0</v>
          </cell>
        </row>
        <row r="669">
          <cell r="F669">
            <v>0</v>
          </cell>
        </row>
        <row r="670">
          <cell r="F670">
            <v>0</v>
          </cell>
        </row>
        <row r="671">
          <cell r="F671">
            <v>0</v>
          </cell>
        </row>
        <row r="672">
          <cell r="F672">
            <v>0</v>
          </cell>
        </row>
        <row r="673">
          <cell r="F673">
            <v>0</v>
          </cell>
        </row>
        <row r="674">
          <cell r="F674">
            <v>0</v>
          </cell>
        </row>
        <row r="675">
          <cell r="F675">
            <v>0</v>
          </cell>
        </row>
        <row r="676">
          <cell r="F676">
            <v>0</v>
          </cell>
        </row>
        <row r="677">
          <cell r="F677">
            <v>0</v>
          </cell>
        </row>
        <row r="678">
          <cell r="F678">
            <v>0</v>
          </cell>
        </row>
        <row r="679">
          <cell r="F679">
            <v>0</v>
          </cell>
        </row>
        <row r="680">
          <cell r="F680">
            <v>0</v>
          </cell>
        </row>
        <row r="681">
          <cell r="F681">
            <v>0</v>
          </cell>
        </row>
        <row r="682">
          <cell r="F682">
            <v>0</v>
          </cell>
        </row>
        <row r="683">
          <cell r="F683">
            <v>0</v>
          </cell>
        </row>
        <row r="684">
          <cell r="F684">
            <v>0</v>
          </cell>
        </row>
        <row r="685">
          <cell r="F685">
            <v>0</v>
          </cell>
        </row>
        <row r="686">
          <cell r="F686">
            <v>0</v>
          </cell>
        </row>
        <row r="687">
          <cell r="F687">
            <v>0</v>
          </cell>
        </row>
        <row r="688">
          <cell r="F688">
            <v>0</v>
          </cell>
        </row>
        <row r="689">
          <cell r="F689">
            <v>0</v>
          </cell>
        </row>
        <row r="690">
          <cell r="F690">
            <v>0</v>
          </cell>
        </row>
        <row r="691">
          <cell r="F691">
            <v>0</v>
          </cell>
        </row>
        <row r="692">
          <cell r="F692">
            <v>0</v>
          </cell>
        </row>
        <row r="693">
          <cell r="F693">
            <v>0</v>
          </cell>
        </row>
        <row r="694">
          <cell r="F694">
            <v>0</v>
          </cell>
        </row>
        <row r="695">
          <cell r="F695">
            <v>0</v>
          </cell>
        </row>
        <row r="696">
          <cell r="F696">
            <v>0</v>
          </cell>
        </row>
        <row r="697">
          <cell r="F697">
            <v>0</v>
          </cell>
        </row>
        <row r="698">
          <cell r="F698">
            <v>0</v>
          </cell>
        </row>
        <row r="699">
          <cell r="F699">
            <v>0</v>
          </cell>
        </row>
        <row r="700">
          <cell r="F700">
            <v>0</v>
          </cell>
        </row>
        <row r="701">
          <cell r="F701">
            <v>0</v>
          </cell>
        </row>
        <row r="702">
          <cell r="F702">
            <v>0</v>
          </cell>
        </row>
        <row r="703">
          <cell r="F703">
            <v>0</v>
          </cell>
        </row>
        <row r="704">
          <cell r="F704">
            <v>0</v>
          </cell>
        </row>
        <row r="705">
          <cell r="F705">
            <v>0</v>
          </cell>
        </row>
        <row r="706">
          <cell r="F706">
            <v>0</v>
          </cell>
        </row>
        <row r="707">
          <cell r="F707">
            <v>0</v>
          </cell>
        </row>
        <row r="708">
          <cell r="F708">
            <v>0</v>
          </cell>
        </row>
        <row r="709">
          <cell r="F709">
            <v>0</v>
          </cell>
        </row>
        <row r="710">
          <cell r="F710">
            <v>0</v>
          </cell>
        </row>
        <row r="711">
          <cell r="F711">
            <v>0</v>
          </cell>
        </row>
        <row r="712">
          <cell r="F712">
            <v>0</v>
          </cell>
        </row>
        <row r="713">
          <cell r="F713">
            <v>0</v>
          </cell>
        </row>
        <row r="714">
          <cell r="F714">
            <v>0</v>
          </cell>
        </row>
        <row r="715">
          <cell r="F715">
            <v>0</v>
          </cell>
        </row>
        <row r="716">
          <cell r="F716">
            <v>0</v>
          </cell>
        </row>
        <row r="717">
          <cell r="F717">
            <v>0</v>
          </cell>
        </row>
        <row r="718">
          <cell r="F718">
            <v>0</v>
          </cell>
        </row>
        <row r="719">
          <cell r="F719">
            <v>0</v>
          </cell>
        </row>
        <row r="720">
          <cell r="F720">
            <v>0</v>
          </cell>
        </row>
        <row r="721">
          <cell r="F721">
            <v>0</v>
          </cell>
        </row>
        <row r="722">
          <cell r="F722">
            <v>0</v>
          </cell>
        </row>
        <row r="723">
          <cell r="F723">
            <v>0</v>
          </cell>
        </row>
        <row r="724">
          <cell r="F724">
            <v>0</v>
          </cell>
        </row>
        <row r="725">
          <cell r="F725">
            <v>0</v>
          </cell>
        </row>
        <row r="726">
          <cell r="F726">
            <v>0</v>
          </cell>
        </row>
        <row r="727">
          <cell r="F727">
            <v>0</v>
          </cell>
        </row>
        <row r="728">
          <cell r="F728">
            <v>0</v>
          </cell>
        </row>
        <row r="729">
          <cell r="F729">
            <v>0</v>
          </cell>
        </row>
        <row r="730">
          <cell r="F730">
            <v>0</v>
          </cell>
        </row>
        <row r="731">
          <cell r="F731">
            <v>0</v>
          </cell>
        </row>
        <row r="732">
          <cell r="F732">
            <v>0</v>
          </cell>
        </row>
        <row r="733">
          <cell r="F733">
            <v>0</v>
          </cell>
        </row>
        <row r="734">
          <cell r="F734">
            <v>0</v>
          </cell>
        </row>
        <row r="735">
          <cell r="F735">
            <v>0</v>
          </cell>
        </row>
        <row r="736">
          <cell r="F736">
            <v>0</v>
          </cell>
        </row>
        <row r="737">
          <cell r="F737">
            <v>0</v>
          </cell>
        </row>
        <row r="738">
          <cell r="F738">
            <v>0</v>
          </cell>
        </row>
        <row r="739">
          <cell r="F739">
            <v>0</v>
          </cell>
        </row>
        <row r="740">
          <cell r="F740">
            <v>0</v>
          </cell>
        </row>
        <row r="741">
          <cell r="F741">
            <v>0</v>
          </cell>
        </row>
        <row r="742">
          <cell r="F742">
            <v>0</v>
          </cell>
        </row>
        <row r="743">
          <cell r="F743">
            <v>0</v>
          </cell>
        </row>
        <row r="744">
          <cell r="F744">
            <v>0</v>
          </cell>
        </row>
        <row r="745">
          <cell r="F745">
            <v>0</v>
          </cell>
        </row>
        <row r="746">
          <cell r="F746">
            <v>0</v>
          </cell>
        </row>
        <row r="747">
          <cell r="F747">
            <v>0</v>
          </cell>
        </row>
        <row r="748">
          <cell r="F748">
            <v>0</v>
          </cell>
        </row>
        <row r="749">
          <cell r="F749">
            <v>0</v>
          </cell>
        </row>
        <row r="750">
          <cell r="F750">
            <v>0</v>
          </cell>
        </row>
        <row r="751">
          <cell r="F751">
            <v>0</v>
          </cell>
        </row>
        <row r="752">
          <cell r="F752">
            <v>0</v>
          </cell>
        </row>
        <row r="753">
          <cell r="F753">
            <v>0</v>
          </cell>
        </row>
        <row r="754">
          <cell r="F754">
            <v>0</v>
          </cell>
        </row>
        <row r="755">
          <cell r="F755">
            <v>0</v>
          </cell>
        </row>
        <row r="756">
          <cell r="F756">
            <v>0</v>
          </cell>
        </row>
        <row r="757">
          <cell r="F757">
            <v>0</v>
          </cell>
        </row>
        <row r="758">
          <cell r="F758">
            <v>0</v>
          </cell>
        </row>
        <row r="759">
          <cell r="F759">
            <v>0</v>
          </cell>
        </row>
        <row r="760">
          <cell r="F760">
            <v>0</v>
          </cell>
        </row>
        <row r="761">
          <cell r="F761">
            <v>0</v>
          </cell>
        </row>
        <row r="762">
          <cell r="F762">
            <v>0</v>
          </cell>
        </row>
        <row r="763">
          <cell r="F763">
            <v>0</v>
          </cell>
        </row>
        <row r="764">
          <cell r="F764">
            <v>0</v>
          </cell>
        </row>
        <row r="765">
          <cell r="F765">
            <v>0</v>
          </cell>
        </row>
        <row r="766">
          <cell r="F766">
            <v>0</v>
          </cell>
        </row>
        <row r="767">
          <cell r="F767">
            <v>0</v>
          </cell>
        </row>
        <row r="768">
          <cell r="F768">
            <v>0</v>
          </cell>
        </row>
        <row r="769">
          <cell r="F769">
            <v>0</v>
          </cell>
        </row>
        <row r="770">
          <cell r="F770">
            <v>0</v>
          </cell>
        </row>
        <row r="771">
          <cell r="F771">
            <v>0</v>
          </cell>
        </row>
        <row r="772">
          <cell r="F772">
            <v>0</v>
          </cell>
        </row>
        <row r="773">
          <cell r="F773">
            <v>0</v>
          </cell>
        </row>
        <row r="774">
          <cell r="F774">
            <v>0</v>
          </cell>
        </row>
        <row r="775">
          <cell r="F775">
            <v>0</v>
          </cell>
        </row>
        <row r="776">
          <cell r="F776">
            <v>0</v>
          </cell>
        </row>
        <row r="777">
          <cell r="F777">
            <v>0</v>
          </cell>
        </row>
        <row r="778">
          <cell r="F778">
            <v>0</v>
          </cell>
        </row>
        <row r="779">
          <cell r="F779">
            <v>0</v>
          </cell>
        </row>
        <row r="780">
          <cell r="F780">
            <v>0</v>
          </cell>
        </row>
        <row r="781">
          <cell r="F781">
            <v>0</v>
          </cell>
        </row>
        <row r="782">
          <cell r="F782">
            <v>0</v>
          </cell>
        </row>
        <row r="783">
          <cell r="F783">
            <v>0</v>
          </cell>
        </row>
        <row r="784">
          <cell r="F784">
            <v>0</v>
          </cell>
        </row>
        <row r="785">
          <cell r="F785">
            <v>0</v>
          </cell>
        </row>
        <row r="786">
          <cell r="F786">
            <v>0</v>
          </cell>
        </row>
        <row r="787">
          <cell r="F787">
            <v>0</v>
          </cell>
        </row>
        <row r="788">
          <cell r="F788">
            <v>0</v>
          </cell>
        </row>
        <row r="789">
          <cell r="F789">
            <v>0</v>
          </cell>
        </row>
        <row r="790">
          <cell r="F790">
            <v>0</v>
          </cell>
        </row>
        <row r="791">
          <cell r="F791">
            <v>0</v>
          </cell>
        </row>
        <row r="792">
          <cell r="F792">
            <v>0</v>
          </cell>
        </row>
        <row r="793">
          <cell r="F793">
            <v>0</v>
          </cell>
        </row>
        <row r="794">
          <cell r="F794">
            <v>0</v>
          </cell>
        </row>
        <row r="795">
          <cell r="F795">
            <v>0</v>
          </cell>
        </row>
        <row r="796">
          <cell r="F796">
            <v>0</v>
          </cell>
        </row>
        <row r="797">
          <cell r="F797">
            <v>0</v>
          </cell>
        </row>
        <row r="798">
          <cell r="F798">
            <v>0</v>
          </cell>
        </row>
        <row r="799">
          <cell r="F799">
            <v>0</v>
          </cell>
        </row>
        <row r="800">
          <cell r="F800">
            <v>0</v>
          </cell>
        </row>
        <row r="801">
          <cell r="F801">
            <v>0</v>
          </cell>
        </row>
        <row r="802">
          <cell r="F802">
            <v>0</v>
          </cell>
        </row>
        <row r="803">
          <cell r="F803">
            <v>0</v>
          </cell>
        </row>
        <row r="804">
          <cell r="F804">
            <v>0</v>
          </cell>
        </row>
        <row r="805">
          <cell r="F805">
            <v>0</v>
          </cell>
        </row>
        <row r="806">
          <cell r="F806">
            <v>0</v>
          </cell>
        </row>
        <row r="807">
          <cell r="F807">
            <v>0</v>
          </cell>
        </row>
        <row r="808">
          <cell r="F808">
            <v>0</v>
          </cell>
        </row>
        <row r="809">
          <cell r="F809">
            <v>0</v>
          </cell>
        </row>
        <row r="810">
          <cell r="F810">
            <v>0</v>
          </cell>
        </row>
        <row r="811">
          <cell r="F811">
            <v>0</v>
          </cell>
        </row>
        <row r="812">
          <cell r="F812">
            <v>0</v>
          </cell>
        </row>
        <row r="813">
          <cell r="F813">
            <v>0</v>
          </cell>
        </row>
        <row r="814">
          <cell r="F814">
            <v>0</v>
          </cell>
        </row>
        <row r="815">
          <cell r="F815">
            <v>0</v>
          </cell>
        </row>
        <row r="816">
          <cell r="F816">
            <v>0</v>
          </cell>
        </row>
        <row r="817">
          <cell r="F817">
            <v>0</v>
          </cell>
        </row>
        <row r="818">
          <cell r="F818">
            <v>0</v>
          </cell>
        </row>
        <row r="819">
          <cell r="F819">
            <v>0</v>
          </cell>
        </row>
        <row r="820">
          <cell r="F820">
            <v>0</v>
          </cell>
        </row>
        <row r="821">
          <cell r="F821">
            <v>0</v>
          </cell>
        </row>
        <row r="822">
          <cell r="F822">
            <v>0</v>
          </cell>
        </row>
        <row r="823">
          <cell r="F823">
            <v>0</v>
          </cell>
        </row>
        <row r="824">
          <cell r="F824">
            <v>0</v>
          </cell>
        </row>
        <row r="825">
          <cell r="F825">
            <v>0</v>
          </cell>
        </row>
        <row r="826">
          <cell r="F826">
            <v>0</v>
          </cell>
        </row>
        <row r="827">
          <cell r="F827">
            <v>0</v>
          </cell>
        </row>
        <row r="828">
          <cell r="F828">
            <v>0</v>
          </cell>
        </row>
        <row r="829">
          <cell r="F829">
            <v>0</v>
          </cell>
        </row>
        <row r="830">
          <cell r="F830">
            <v>0</v>
          </cell>
        </row>
        <row r="831">
          <cell r="F831">
            <v>0</v>
          </cell>
        </row>
        <row r="832">
          <cell r="F832">
            <v>0</v>
          </cell>
        </row>
        <row r="833">
          <cell r="F833">
            <v>0</v>
          </cell>
        </row>
        <row r="834">
          <cell r="F834">
            <v>0</v>
          </cell>
        </row>
        <row r="835">
          <cell r="F835">
            <v>0</v>
          </cell>
        </row>
        <row r="836">
          <cell r="F836">
            <v>0</v>
          </cell>
        </row>
        <row r="837">
          <cell r="F837">
            <v>0</v>
          </cell>
        </row>
        <row r="838">
          <cell r="F838">
            <v>0</v>
          </cell>
        </row>
        <row r="839">
          <cell r="F839">
            <v>0</v>
          </cell>
        </row>
        <row r="840">
          <cell r="F840">
            <v>0</v>
          </cell>
        </row>
        <row r="841">
          <cell r="F841">
            <v>0</v>
          </cell>
        </row>
        <row r="842">
          <cell r="F842">
            <v>0</v>
          </cell>
        </row>
        <row r="843">
          <cell r="F843">
            <v>0</v>
          </cell>
        </row>
        <row r="844">
          <cell r="F844">
            <v>0</v>
          </cell>
        </row>
        <row r="845">
          <cell r="F845">
            <v>0</v>
          </cell>
        </row>
        <row r="846">
          <cell r="F846">
            <v>0</v>
          </cell>
        </row>
        <row r="847">
          <cell r="F847">
            <v>0</v>
          </cell>
        </row>
        <row r="848">
          <cell r="F848">
            <v>0</v>
          </cell>
        </row>
        <row r="849">
          <cell r="F849">
            <v>0</v>
          </cell>
        </row>
        <row r="850">
          <cell r="F850">
            <v>0</v>
          </cell>
        </row>
        <row r="851">
          <cell r="F851">
            <v>0</v>
          </cell>
        </row>
        <row r="852">
          <cell r="F852">
            <v>0</v>
          </cell>
        </row>
        <row r="853">
          <cell r="F853">
            <v>0</v>
          </cell>
        </row>
        <row r="854">
          <cell r="F854">
            <v>0</v>
          </cell>
        </row>
        <row r="855">
          <cell r="F855">
            <v>0</v>
          </cell>
        </row>
        <row r="856">
          <cell r="F856">
            <v>0</v>
          </cell>
        </row>
        <row r="857">
          <cell r="F857">
            <v>0</v>
          </cell>
        </row>
        <row r="858">
          <cell r="F858">
            <v>0</v>
          </cell>
        </row>
        <row r="859">
          <cell r="F859">
            <v>0</v>
          </cell>
        </row>
        <row r="860">
          <cell r="F860">
            <v>0</v>
          </cell>
        </row>
        <row r="861">
          <cell r="F861">
            <v>0</v>
          </cell>
        </row>
        <row r="862">
          <cell r="F862">
            <v>0</v>
          </cell>
        </row>
        <row r="863">
          <cell r="F863">
            <v>0</v>
          </cell>
        </row>
        <row r="864">
          <cell r="F864">
            <v>0</v>
          </cell>
        </row>
        <row r="865">
          <cell r="F865">
            <v>0</v>
          </cell>
        </row>
        <row r="866">
          <cell r="F866">
            <v>0</v>
          </cell>
        </row>
        <row r="867">
          <cell r="F867">
            <v>0</v>
          </cell>
        </row>
        <row r="868">
          <cell r="F868">
            <v>0</v>
          </cell>
        </row>
        <row r="869">
          <cell r="F869">
            <v>0</v>
          </cell>
        </row>
        <row r="870">
          <cell r="F870">
            <v>0</v>
          </cell>
        </row>
        <row r="871">
          <cell r="F871">
            <v>0</v>
          </cell>
        </row>
        <row r="872">
          <cell r="F872">
            <v>0</v>
          </cell>
        </row>
        <row r="873">
          <cell r="F873">
            <v>0</v>
          </cell>
        </row>
        <row r="874">
          <cell r="F874">
            <v>0</v>
          </cell>
        </row>
        <row r="875">
          <cell r="F875">
            <v>0</v>
          </cell>
        </row>
        <row r="876">
          <cell r="F876">
            <v>0</v>
          </cell>
        </row>
        <row r="877">
          <cell r="F877">
            <v>0</v>
          </cell>
        </row>
        <row r="878">
          <cell r="F878">
            <v>0</v>
          </cell>
        </row>
        <row r="879">
          <cell r="F879">
            <v>0</v>
          </cell>
        </row>
        <row r="880">
          <cell r="F880">
            <v>0</v>
          </cell>
        </row>
        <row r="881">
          <cell r="F881">
            <v>0</v>
          </cell>
        </row>
        <row r="882">
          <cell r="F882">
            <v>0</v>
          </cell>
        </row>
        <row r="883">
          <cell r="F883">
            <v>0</v>
          </cell>
        </row>
        <row r="884">
          <cell r="F884">
            <v>0</v>
          </cell>
        </row>
        <row r="885">
          <cell r="F885">
            <v>0</v>
          </cell>
        </row>
        <row r="886">
          <cell r="F886">
            <v>0</v>
          </cell>
        </row>
        <row r="887">
          <cell r="F887">
            <v>0</v>
          </cell>
        </row>
        <row r="888">
          <cell r="F888">
            <v>0</v>
          </cell>
        </row>
        <row r="889">
          <cell r="F889">
            <v>0</v>
          </cell>
        </row>
        <row r="890">
          <cell r="F890">
            <v>0</v>
          </cell>
        </row>
        <row r="891">
          <cell r="F891">
            <v>0</v>
          </cell>
        </row>
        <row r="892">
          <cell r="F892">
            <v>0</v>
          </cell>
        </row>
        <row r="893">
          <cell r="F893">
            <v>0</v>
          </cell>
        </row>
        <row r="894">
          <cell r="F894">
            <v>0</v>
          </cell>
        </row>
        <row r="895">
          <cell r="F895">
            <v>0</v>
          </cell>
        </row>
        <row r="896">
          <cell r="F896">
            <v>0</v>
          </cell>
        </row>
        <row r="897">
          <cell r="F897">
            <v>0</v>
          </cell>
        </row>
        <row r="898">
          <cell r="F898">
            <v>0</v>
          </cell>
        </row>
        <row r="899">
          <cell r="F899">
            <v>0</v>
          </cell>
        </row>
        <row r="900">
          <cell r="F900">
            <v>0</v>
          </cell>
        </row>
        <row r="901">
          <cell r="F901">
            <v>0</v>
          </cell>
        </row>
        <row r="902">
          <cell r="F902">
            <v>0</v>
          </cell>
        </row>
        <row r="903">
          <cell r="F903">
            <v>0</v>
          </cell>
        </row>
        <row r="904">
          <cell r="F904">
            <v>0</v>
          </cell>
        </row>
        <row r="905">
          <cell r="F905">
            <v>0</v>
          </cell>
        </row>
        <row r="906">
          <cell r="F906">
            <v>0</v>
          </cell>
        </row>
        <row r="907">
          <cell r="F907">
            <v>0</v>
          </cell>
        </row>
        <row r="908">
          <cell r="F908">
            <v>0</v>
          </cell>
        </row>
        <row r="909">
          <cell r="F909">
            <v>0</v>
          </cell>
        </row>
        <row r="910">
          <cell r="F910">
            <v>0</v>
          </cell>
        </row>
        <row r="911">
          <cell r="F911">
            <v>0</v>
          </cell>
        </row>
        <row r="912">
          <cell r="F912">
            <v>0</v>
          </cell>
        </row>
        <row r="913">
          <cell r="F913">
            <v>0</v>
          </cell>
        </row>
        <row r="914">
          <cell r="F914">
            <v>0</v>
          </cell>
        </row>
        <row r="915">
          <cell r="F915">
            <v>0</v>
          </cell>
        </row>
        <row r="916">
          <cell r="F916">
            <v>0</v>
          </cell>
        </row>
        <row r="917">
          <cell r="F917">
            <v>0</v>
          </cell>
        </row>
        <row r="918">
          <cell r="F918">
            <v>0</v>
          </cell>
        </row>
        <row r="919">
          <cell r="F919">
            <v>0</v>
          </cell>
        </row>
        <row r="920">
          <cell r="F920">
            <v>0</v>
          </cell>
        </row>
        <row r="921">
          <cell r="F921">
            <v>0</v>
          </cell>
        </row>
        <row r="922">
          <cell r="F922">
            <v>0</v>
          </cell>
        </row>
        <row r="923">
          <cell r="F923">
            <v>0</v>
          </cell>
        </row>
        <row r="924">
          <cell r="F924">
            <v>0</v>
          </cell>
        </row>
        <row r="925">
          <cell r="F925">
            <v>0</v>
          </cell>
        </row>
        <row r="926">
          <cell r="F926">
            <v>0</v>
          </cell>
        </row>
        <row r="927">
          <cell r="F927">
            <v>0</v>
          </cell>
        </row>
        <row r="928">
          <cell r="F928">
            <v>0</v>
          </cell>
        </row>
        <row r="929">
          <cell r="F929">
            <v>0</v>
          </cell>
        </row>
        <row r="930">
          <cell r="F930">
            <v>0</v>
          </cell>
        </row>
        <row r="931">
          <cell r="F931">
            <v>0</v>
          </cell>
        </row>
        <row r="932">
          <cell r="F932">
            <v>0</v>
          </cell>
        </row>
        <row r="933">
          <cell r="F933">
            <v>0</v>
          </cell>
        </row>
        <row r="934">
          <cell r="F934">
            <v>0</v>
          </cell>
        </row>
        <row r="935">
          <cell r="F935">
            <v>0</v>
          </cell>
        </row>
        <row r="936">
          <cell r="F936">
            <v>0</v>
          </cell>
        </row>
        <row r="937">
          <cell r="F937">
            <v>0</v>
          </cell>
        </row>
        <row r="938">
          <cell r="F938">
            <v>0</v>
          </cell>
        </row>
        <row r="939">
          <cell r="F939">
            <v>0</v>
          </cell>
        </row>
        <row r="940">
          <cell r="F940">
            <v>0</v>
          </cell>
        </row>
        <row r="941">
          <cell r="F941">
            <v>0</v>
          </cell>
        </row>
        <row r="942">
          <cell r="F942">
            <v>0</v>
          </cell>
        </row>
        <row r="943">
          <cell r="F943">
            <v>0</v>
          </cell>
        </row>
        <row r="944">
          <cell r="F944">
            <v>0</v>
          </cell>
        </row>
        <row r="945">
          <cell r="F945">
            <v>0</v>
          </cell>
        </row>
        <row r="946">
          <cell r="F946">
            <v>0</v>
          </cell>
        </row>
        <row r="947">
          <cell r="F947">
            <v>0</v>
          </cell>
        </row>
        <row r="948">
          <cell r="F948">
            <v>0</v>
          </cell>
        </row>
        <row r="949">
          <cell r="F949">
            <v>0</v>
          </cell>
        </row>
        <row r="950">
          <cell r="F950">
            <v>0</v>
          </cell>
        </row>
        <row r="951">
          <cell r="F951">
            <v>0</v>
          </cell>
        </row>
        <row r="952">
          <cell r="F952">
            <v>0</v>
          </cell>
        </row>
        <row r="953">
          <cell r="F953">
            <v>0</v>
          </cell>
        </row>
        <row r="954">
          <cell r="F954">
            <v>0</v>
          </cell>
        </row>
        <row r="955">
          <cell r="F955">
            <v>0</v>
          </cell>
        </row>
        <row r="956">
          <cell r="F956">
            <v>0</v>
          </cell>
        </row>
        <row r="957">
          <cell r="F957">
            <v>0</v>
          </cell>
        </row>
        <row r="958">
          <cell r="F958">
            <v>0</v>
          </cell>
        </row>
        <row r="959">
          <cell r="F959">
            <v>0</v>
          </cell>
        </row>
        <row r="960">
          <cell r="F960">
            <v>0</v>
          </cell>
        </row>
        <row r="961">
          <cell r="F961">
            <v>0</v>
          </cell>
        </row>
        <row r="962">
          <cell r="F962">
            <v>0</v>
          </cell>
        </row>
        <row r="963">
          <cell r="F963">
            <v>0</v>
          </cell>
        </row>
        <row r="964">
          <cell r="F964">
            <v>0</v>
          </cell>
        </row>
        <row r="965">
          <cell r="F965">
            <v>0</v>
          </cell>
        </row>
        <row r="966">
          <cell r="F966">
            <v>0</v>
          </cell>
        </row>
        <row r="967">
          <cell r="F967">
            <v>0</v>
          </cell>
        </row>
        <row r="968">
          <cell r="F968">
            <v>0</v>
          </cell>
        </row>
        <row r="969">
          <cell r="F969">
            <v>0</v>
          </cell>
        </row>
        <row r="970">
          <cell r="F970">
            <v>0</v>
          </cell>
        </row>
        <row r="971">
          <cell r="F971">
            <v>0</v>
          </cell>
        </row>
        <row r="972">
          <cell r="F972">
            <v>0</v>
          </cell>
        </row>
        <row r="973">
          <cell r="F973">
            <v>0</v>
          </cell>
        </row>
        <row r="974">
          <cell r="F974">
            <v>0</v>
          </cell>
        </row>
        <row r="975">
          <cell r="F975">
            <v>0</v>
          </cell>
        </row>
        <row r="976">
          <cell r="F976">
            <v>0</v>
          </cell>
        </row>
        <row r="977">
          <cell r="F977">
            <v>0</v>
          </cell>
        </row>
        <row r="978">
          <cell r="F978">
            <v>0</v>
          </cell>
        </row>
        <row r="979">
          <cell r="F979">
            <v>0</v>
          </cell>
        </row>
        <row r="980">
          <cell r="F980">
            <v>0</v>
          </cell>
        </row>
        <row r="981">
          <cell r="F981">
            <v>0</v>
          </cell>
        </row>
        <row r="982">
          <cell r="F982">
            <v>0</v>
          </cell>
        </row>
        <row r="983">
          <cell r="F983">
            <v>0</v>
          </cell>
        </row>
        <row r="984">
          <cell r="F984">
            <v>0</v>
          </cell>
        </row>
        <row r="985">
          <cell r="F985">
            <v>0</v>
          </cell>
        </row>
        <row r="986">
          <cell r="F986">
            <v>0</v>
          </cell>
        </row>
        <row r="987">
          <cell r="F987">
            <v>0</v>
          </cell>
        </row>
        <row r="988">
          <cell r="F988">
            <v>0</v>
          </cell>
        </row>
        <row r="989">
          <cell r="F989">
            <v>0</v>
          </cell>
        </row>
        <row r="990">
          <cell r="F990">
            <v>0</v>
          </cell>
        </row>
        <row r="991">
          <cell r="F991">
            <v>0</v>
          </cell>
        </row>
        <row r="992">
          <cell r="F992">
            <v>0</v>
          </cell>
        </row>
        <row r="993">
          <cell r="F993">
            <v>0</v>
          </cell>
        </row>
        <row r="994">
          <cell r="F994">
            <v>0</v>
          </cell>
        </row>
        <row r="995">
          <cell r="F995">
            <v>0</v>
          </cell>
        </row>
        <row r="996">
          <cell r="F996">
            <v>0</v>
          </cell>
        </row>
        <row r="997">
          <cell r="F997">
            <v>0</v>
          </cell>
        </row>
        <row r="998">
          <cell r="F998">
            <v>0</v>
          </cell>
        </row>
        <row r="999">
          <cell r="F999">
            <v>0</v>
          </cell>
        </row>
        <row r="1000">
          <cell r="F1000">
            <v>0</v>
          </cell>
        </row>
        <row r="1001">
          <cell r="F1001">
            <v>0</v>
          </cell>
        </row>
        <row r="1002">
          <cell r="F1002">
            <v>0</v>
          </cell>
        </row>
        <row r="1003">
          <cell r="F1003">
            <v>0</v>
          </cell>
        </row>
        <row r="1004">
          <cell r="F1004">
            <v>0</v>
          </cell>
        </row>
        <row r="1005">
          <cell r="F1005">
            <v>0</v>
          </cell>
        </row>
        <row r="1006">
          <cell r="F1006">
            <v>0</v>
          </cell>
        </row>
        <row r="1007">
          <cell r="F1007">
            <v>0</v>
          </cell>
        </row>
        <row r="1008">
          <cell r="F1008">
            <v>0</v>
          </cell>
        </row>
        <row r="1009">
          <cell r="F1009">
            <v>0</v>
          </cell>
        </row>
        <row r="1010">
          <cell r="F1010">
            <v>0</v>
          </cell>
        </row>
        <row r="1011">
          <cell r="F1011">
            <v>0</v>
          </cell>
        </row>
        <row r="1012">
          <cell r="F1012">
            <v>0</v>
          </cell>
        </row>
        <row r="1013">
          <cell r="F1013">
            <v>0</v>
          </cell>
        </row>
        <row r="1014">
          <cell r="F1014">
            <v>0</v>
          </cell>
        </row>
        <row r="1015">
          <cell r="F1015">
            <v>0</v>
          </cell>
        </row>
        <row r="1016">
          <cell r="F1016">
            <v>0</v>
          </cell>
        </row>
        <row r="1017">
          <cell r="F1017">
            <v>0</v>
          </cell>
        </row>
        <row r="1018">
          <cell r="F1018">
            <v>0</v>
          </cell>
        </row>
        <row r="1019">
          <cell r="F1019">
            <v>0</v>
          </cell>
        </row>
        <row r="1020">
          <cell r="F1020">
            <v>0</v>
          </cell>
        </row>
        <row r="1021">
          <cell r="F1021">
            <v>0</v>
          </cell>
        </row>
        <row r="1022">
          <cell r="F1022">
            <v>0</v>
          </cell>
        </row>
        <row r="1023">
          <cell r="F1023">
            <v>0</v>
          </cell>
        </row>
        <row r="1024">
          <cell r="F1024">
            <v>0</v>
          </cell>
        </row>
        <row r="1025">
          <cell r="F1025">
            <v>0</v>
          </cell>
        </row>
        <row r="1026">
          <cell r="F1026">
            <v>0</v>
          </cell>
        </row>
        <row r="1027">
          <cell r="F1027">
            <v>0</v>
          </cell>
        </row>
        <row r="1028">
          <cell r="F1028">
            <v>0</v>
          </cell>
        </row>
        <row r="1029">
          <cell r="F1029">
            <v>0</v>
          </cell>
        </row>
        <row r="1030">
          <cell r="F1030">
            <v>0</v>
          </cell>
        </row>
        <row r="1031">
          <cell r="F1031">
            <v>0</v>
          </cell>
        </row>
        <row r="1032">
          <cell r="F1032">
            <v>0</v>
          </cell>
        </row>
        <row r="1033">
          <cell r="F1033">
            <v>0</v>
          </cell>
        </row>
        <row r="1034">
          <cell r="F1034">
            <v>0</v>
          </cell>
        </row>
        <row r="1035">
          <cell r="F1035">
            <v>0</v>
          </cell>
        </row>
        <row r="1036">
          <cell r="F1036">
            <v>0</v>
          </cell>
        </row>
        <row r="1037">
          <cell r="F1037">
            <v>0</v>
          </cell>
        </row>
        <row r="1038">
          <cell r="F1038">
            <v>0</v>
          </cell>
        </row>
        <row r="1039">
          <cell r="F1039">
            <v>0</v>
          </cell>
        </row>
        <row r="1040">
          <cell r="F1040">
            <v>0</v>
          </cell>
        </row>
        <row r="1041">
          <cell r="F1041">
            <v>0</v>
          </cell>
        </row>
        <row r="1042">
          <cell r="F1042">
            <v>0</v>
          </cell>
        </row>
        <row r="1043">
          <cell r="F1043">
            <v>0</v>
          </cell>
        </row>
        <row r="1044">
          <cell r="F1044">
            <v>0</v>
          </cell>
        </row>
        <row r="1045">
          <cell r="F1045">
            <v>0</v>
          </cell>
        </row>
        <row r="1046">
          <cell r="F1046">
            <v>0</v>
          </cell>
        </row>
        <row r="1047">
          <cell r="F1047">
            <v>0</v>
          </cell>
        </row>
        <row r="1048">
          <cell r="F1048">
            <v>0</v>
          </cell>
        </row>
        <row r="1049">
          <cell r="F1049">
            <v>0</v>
          </cell>
        </row>
        <row r="1050">
          <cell r="F1050">
            <v>0</v>
          </cell>
        </row>
        <row r="1051">
          <cell r="F1051">
            <v>0</v>
          </cell>
        </row>
        <row r="1052">
          <cell r="F1052">
            <v>0</v>
          </cell>
        </row>
        <row r="1053">
          <cell r="F1053">
            <v>0</v>
          </cell>
        </row>
        <row r="1054">
          <cell r="F1054">
            <v>0</v>
          </cell>
        </row>
        <row r="1055">
          <cell r="F1055">
            <v>0</v>
          </cell>
        </row>
        <row r="1056">
          <cell r="F1056">
            <v>0</v>
          </cell>
        </row>
        <row r="1057">
          <cell r="F1057">
            <v>0</v>
          </cell>
        </row>
        <row r="1058">
          <cell r="F1058">
            <v>0</v>
          </cell>
        </row>
        <row r="1059">
          <cell r="F1059">
            <v>0</v>
          </cell>
        </row>
        <row r="1060">
          <cell r="F1060">
            <v>0</v>
          </cell>
        </row>
        <row r="1061">
          <cell r="F1061">
            <v>0</v>
          </cell>
        </row>
        <row r="1062">
          <cell r="F1062">
            <v>0</v>
          </cell>
        </row>
        <row r="1063">
          <cell r="F1063">
            <v>0</v>
          </cell>
        </row>
        <row r="1064">
          <cell r="F1064">
            <v>0</v>
          </cell>
        </row>
        <row r="1065">
          <cell r="F1065">
            <v>0</v>
          </cell>
        </row>
        <row r="1066">
          <cell r="F1066">
            <v>0</v>
          </cell>
        </row>
        <row r="1067">
          <cell r="F1067">
            <v>0</v>
          </cell>
        </row>
        <row r="1068">
          <cell r="F1068">
            <v>0</v>
          </cell>
        </row>
        <row r="1069">
          <cell r="F1069">
            <v>0</v>
          </cell>
        </row>
        <row r="1070">
          <cell r="F1070">
            <v>0</v>
          </cell>
        </row>
        <row r="1071">
          <cell r="F1071">
            <v>0</v>
          </cell>
        </row>
        <row r="1072">
          <cell r="F1072">
            <v>0</v>
          </cell>
        </row>
        <row r="1073">
          <cell r="F1073">
            <v>0</v>
          </cell>
        </row>
        <row r="1074">
          <cell r="F1074">
            <v>0</v>
          </cell>
        </row>
        <row r="1075">
          <cell r="F1075">
            <v>0</v>
          </cell>
        </row>
        <row r="1076">
          <cell r="F1076">
            <v>0</v>
          </cell>
        </row>
        <row r="1077">
          <cell r="F1077">
            <v>0</v>
          </cell>
        </row>
        <row r="1078">
          <cell r="F1078">
            <v>0</v>
          </cell>
        </row>
        <row r="1079">
          <cell r="F1079">
            <v>0</v>
          </cell>
        </row>
        <row r="1080">
          <cell r="F1080">
            <v>0</v>
          </cell>
        </row>
        <row r="1081">
          <cell r="F1081">
            <v>0</v>
          </cell>
        </row>
        <row r="1082">
          <cell r="F1082">
            <v>0</v>
          </cell>
        </row>
        <row r="1083">
          <cell r="F1083">
            <v>0</v>
          </cell>
        </row>
        <row r="1084">
          <cell r="F1084">
            <v>0</v>
          </cell>
        </row>
        <row r="1085">
          <cell r="F1085">
            <v>0</v>
          </cell>
        </row>
        <row r="1086">
          <cell r="F1086">
            <v>0</v>
          </cell>
        </row>
        <row r="1087">
          <cell r="F1087">
            <v>0</v>
          </cell>
        </row>
        <row r="1088">
          <cell r="F1088">
            <v>0</v>
          </cell>
        </row>
        <row r="1089">
          <cell r="F1089">
            <v>0</v>
          </cell>
        </row>
        <row r="1090">
          <cell r="F1090">
            <v>0</v>
          </cell>
        </row>
        <row r="1091">
          <cell r="F1091">
            <v>0</v>
          </cell>
        </row>
        <row r="1092">
          <cell r="F1092">
            <v>0</v>
          </cell>
        </row>
        <row r="1093">
          <cell r="F1093">
            <v>0</v>
          </cell>
        </row>
        <row r="1094">
          <cell r="F1094">
            <v>0</v>
          </cell>
        </row>
        <row r="1095">
          <cell r="F1095">
            <v>0</v>
          </cell>
        </row>
        <row r="1096">
          <cell r="F1096">
            <v>0</v>
          </cell>
        </row>
        <row r="1097">
          <cell r="F1097">
            <v>0</v>
          </cell>
        </row>
        <row r="1098">
          <cell r="F1098">
            <v>0</v>
          </cell>
        </row>
        <row r="1099">
          <cell r="F1099">
            <v>0</v>
          </cell>
        </row>
        <row r="1100">
          <cell r="F1100">
            <v>0</v>
          </cell>
        </row>
        <row r="1101">
          <cell r="F1101">
            <v>0</v>
          </cell>
        </row>
        <row r="1102">
          <cell r="F1102">
            <v>0</v>
          </cell>
        </row>
        <row r="1103">
          <cell r="F1103">
            <v>0</v>
          </cell>
        </row>
        <row r="1104">
          <cell r="F1104">
            <v>0</v>
          </cell>
        </row>
        <row r="1105">
          <cell r="F1105">
            <v>0</v>
          </cell>
        </row>
        <row r="1106">
          <cell r="F1106">
            <v>0</v>
          </cell>
        </row>
        <row r="1107">
          <cell r="F1107">
            <v>0</v>
          </cell>
        </row>
        <row r="1108">
          <cell r="F1108">
            <v>0</v>
          </cell>
        </row>
        <row r="1109">
          <cell r="F1109">
            <v>0</v>
          </cell>
        </row>
        <row r="1110">
          <cell r="F1110">
            <v>0</v>
          </cell>
        </row>
        <row r="1111">
          <cell r="F1111">
            <v>0</v>
          </cell>
        </row>
        <row r="1112">
          <cell r="F1112">
            <v>0</v>
          </cell>
        </row>
        <row r="1113">
          <cell r="F1113">
            <v>0</v>
          </cell>
        </row>
        <row r="1114">
          <cell r="F1114">
            <v>0</v>
          </cell>
        </row>
        <row r="1115">
          <cell r="F1115">
            <v>0</v>
          </cell>
        </row>
        <row r="1116">
          <cell r="F1116">
            <v>0</v>
          </cell>
        </row>
        <row r="1117">
          <cell r="F1117">
            <v>0</v>
          </cell>
        </row>
        <row r="1118">
          <cell r="F1118">
            <v>0</v>
          </cell>
        </row>
        <row r="1119">
          <cell r="F1119">
            <v>0</v>
          </cell>
        </row>
        <row r="1120">
          <cell r="F1120">
            <v>0</v>
          </cell>
        </row>
        <row r="1121">
          <cell r="F1121">
            <v>0</v>
          </cell>
        </row>
        <row r="1122">
          <cell r="F1122">
            <v>0</v>
          </cell>
        </row>
        <row r="1123">
          <cell r="F1123">
            <v>0</v>
          </cell>
        </row>
        <row r="1124">
          <cell r="F1124">
            <v>0</v>
          </cell>
        </row>
        <row r="1125">
          <cell r="F1125">
            <v>0</v>
          </cell>
        </row>
        <row r="1126">
          <cell r="F1126">
            <v>0</v>
          </cell>
        </row>
        <row r="1127">
          <cell r="F1127">
            <v>0</v>
          </cell>
        </row>
        <row r="1128">
          <cell r="F1128">
            <v>0</v>
          </cell>
        </row>
        <row r="1129">
          <cell r="F1129">
            <v>0</v>
          </cell>
        </row>
        <row r="1130">
          <cell r="F1130">
            <v>0</v>
          </cell>
        </row>
        <row r="1131">
          <cell r="F1131">
            <v>0</v>
          </cell>
        </row>
        <row r="1132">
          <cell r="F1132">
            <v>0</v>
          </cell>
        </row>
        <row r="1133">
          <cell r="F1133">
            <v>0</v>
          </cell>
        </row>
        <row r="1134">
          <cell r="F1134">
            <v>0</v>
          </cell>
        </row>
        <row r="1135">
          <cell r="F1135">
            <v>0</v>
          </cell>
        </row>
        <row r="1136">
          <cell r="F1136">
            <v>0</v>
          </cell>
        </row>
        <row r="1137">
          <cell r="F1137">
            <v>0</v>
          </cell>
        </row>
        <row r="1138">
          <cell r="F1138">
            <v>0</v>
          </cell>
        </row>
        <row r="1139">
          <cell r="F1139">
            <v>0</v>
          </cell>
        </row>
        <row r="1140">
          <cell r="F1140">
            <v>0</v>
          </cell>
        </row>
        <row r="1141">
          <cell r="F1141">
            <v>0</v>
          </cell>
        </row>
        <row r="1142">
          <cell r="F1142">
            <v>0</v>
          </cell>
        </row>
        <row r="1143">
          <cell r="F1143">
            <v>0</v>
          </cell>
        </row>
        <row r="1144">
          <cell r="F1144">
            <v>0</v>
          </cell>
        </row>
        <row r="1145">
          <cell r="F1145">
            <v>0</v>
          </cell>
        </row>
        <row r="1146">
          <cell r="F1146">
            <v>0</v>
          </cell>
        </row>
        <row r="1147">
          <cell r="F1147">
            <v>0</v>
          </cell>
        </row>
        <row r="1148">
          <cell r="F1148">
            <v>0</v>
          </cell>
        </row>
        <row r="1149">
          <cell r="F1149">
            <v>0</v>
          </cell>
        </row>
        <row r="1150">
          <cell r="F1150">
            <v>0</v>
          </cell>
        </row>
        <row r="1151">
          <cell r="F1151">
            <v>0</v>
          </cell>
        </row>
        <row r="1152">
          <cell r="F1152">
            <v>0</v>
          </cell>
        </row>
        <row r="1153">
          <cell r="F1153">
            <v>0</v>
          </cell>
        </row>
        <row r="1154">
          <cell r="F1154">
            <v>0</v>
          </cell>
        </row>
        <row r="1155">
          <cell r="F1155">
            <v>0</v>
          </cell>
        </row>
        <row r="1156">
          <cell r="F1156">
            <v>0</v>
          </cell>
        </row>
        <row r="1157">
          <cell r="F1157">
            <v>0</v>
          </cell>
        </row>
        <row r="1158">
          <cell r="F1158">
            <v>0</v>
          </cell>
        </row>
        <row r="1159">
          <cell r="F1159">
            <v>0</v>
          </cell>
        </row>
        <row r="1160">
          <cell r="F1160">
            <v>0</v>
          </cell>
        </row>
        <row r="1161">
          <cell r="F1161">
            <v>0</v>
          </cell>
        </row>
        <row r="1162">
          <cell r="F1162">
            <v>0</v>
          </cell>
        </row>
        <row r="1163">
          <cell r="F1163">
            <v>0</v>
          </cell>
        </row>
        <row r="1164">
          <cell r="F1164">
            <v>0</v>
          </cell>
        </row>
        <row r="1165">
          <cell r="F1165">
            <v>0</v>
          </cell>
        </row>
        <row r="1166">
          <cell r="F1166">
            <v>0</v>
          </cell>
        </row>
        <row r="1167">
          <cell r="F1167">
            <v>0</v>
          </cell>
        </row>
        <row r="1168">
          <cell r="F1168">
            <v>0</v>
          </cell>
        </row>
        <row r="1169">
          <cell r="F1169">
            <v>0</v>
          </cell>
        </row>
        <row r="1170">
          <cell r="F1170">
            <v>0</v>
          </cell>
        </row>
        <row r="1171">
          <cell r="F1171">
            <v>0</v>
          </cell>
        </row>
        <row r="1172">
          <cell r="F1172">
            <v>0</v>
          </cell>
        </row>
        <row r="1173">
          <cell r="F1173">
            <v>0</v>
          </cell>
        </row>
        <row r="1174">
          <cell r="F1174">
            <v>0</v>
          </cell>
        </row>
        <row r="1175">
          <cell r="F1175">
            <v>0</v>
          </cell>
        </row>
        <row r="1176">
          <cell r="F1176">
            <v>0</v>
          </cell>
        </row>
        <row r="1177">
          <cell r="F1177">
            <v>0</v>
          </cell>
        </row>
        <row r="1178">
          <cell r="F1178">
            <v>0</v>
          </cell>
        </row>
        <row r="1179">
          <cell r="F1179">
            <v>0</v>
          </cell>
        </row>
        <row r="1180">
          <cell r="F1180">
            <v>0</v>
          </cell>
        </row>
        <row r="1181">
          <cell r="F1181">
            <v>0</v>
          </cell>
        </row>
        <row r="1182">
          <cell r="F1182">
            <v>0</v>
          </cell>
        </row>
        <row r="1183">
          <cell r="F1183">
            <v>0</v>
          </cell>
        </row>
        <row r="1184">
          <cell r="F1184">
            <v>0</v>
          </cell>
        </row>
        <row r="1185">
          <cell r="F1185">
            <v>0</v>
          </cell>
        </row>
        <row r="1186">
          <cell r="F1186">
            <v>0</v>
          </cell>
        </row>
        <row r="1187">
          <cell r="F1187">
            <v>0</v>
          </cell>
        </row>
        <row r="1188">
          <cell r="F1188">
            <v>0</v>
          </cell>
        </row>
        <row r="1189">
          <cell r="F1189">
            <v>0</v>
          </cell>
        </row>
        <row r="1190">
          <cell r="F1190">
            <v>0</v>
          </cell>
        </row>
        <row r="1191">
          <cell r="F1191">
            <v>0</v>
          </cell>
        </row>
        <row r="1192">
          <cell r="F1192">
            <v>0</v>
          </cell>
        </row>
        <row r="1193">
          <cell r="F1193">
            <v>0</v>
          </cell>
        </row>
        <row r="1194">
          <cell r="F1194">
            <v>0</v>
          </cell>
        </row>
        <row r="1195">
          <cell r="F1195">
            <v>0</v>
          </cell>
        </row>
        <row r="1196">
          <cell r="F1196">
            <v>0</v>
          </cell>
        </row>
        <row r="1197">
          <cell r="F1197">
            <v>0</v>
          </cell>
        </row>
        <row r="1198">
          <cell r="F1198">
            <v>0</v>
          </cell>
        </row>
        <row r="1199">
          <cell r="F1199">
            <v>0</v>
          </cell>
        </row>
        <row r="1200">
          <cell r="F1200">
            <v>0</v>
          </cell>
        </row>
        <row r="1201">
          <cell r="F1201">
            <v>0</v>
          </cell>
        </row>
        <row r="1202">
          <cell r="F1202">
            <v>0</v>
          </cell>
        </row>
        <row r="1203">
          <cell r="F1203">
            <v>0</v>
          </cell>
        </row>
        <row r="1204">
          <cell r="F1204">
            <v>0</v>
          </cell>
        </row>
        <row r="1205">
          <cell r="F1205">
            <v>0</v>
          </cell>
        </row>
        <row r="1206">
          <cell r="F1206">
            <v>0</v>
          </cell>
        </row>
        <row r="1207">
          <cell r="F1207">
            <v>0</v>
          </cell>
        </row>
        <row r="1208">
          <cell r="F1208">
            <v>0</v>
          </cell>
        </row>
        <row r="1209">
          <cell r="F1209">
            <v>0</v>
          </cell>
        </row>
        <row r="1210">
          <cell r="F1210">
            <v>0</v>
          </cell>
        </row>
        <row r="1211">
          <cell r="F1211">
            <v>0</v>
          </cell>
        </row>
        <row r="1212">
          <cell r="F1212">
            <v>0</v>
          </cell>
        </row>
        <row r="1213">
          <cell r="F1213">
            <v>0</v>
          </cell>
        </row>
        <row r="1214">
          <cell r="F1214">
            <v>0</v>
          </cell>
        </row>
        <row r="1215">
          <cell r="F1215">
            <v>0</v>
          </cell>
        </row>
        <row r="1216">
          <cell r="F1216">
            <v>0</v>
          </cell>
        </row>
        <row r="1217">
          <cell r="F1217">
            <v>0</v>
          </cell>
        </row>
        <row r="1218">
          <cell r="F1218">
            <v>0</v>
          </cell>
        </row>
        <row r="1219">
          <cell r="F1219">
            <v>0</v>
          </cell>
        </row>
        <row r="1220">
          <cell r="F1220">
            <v>0</v>
          </cell>
        </row>
        <row r="1221">
          <cell r="F1221">
            <v>0</v>
          </cell>
        </row>
        <row r="1222">
          <cell r="F1222">
            <v>0</v>
          </cell>
        </row>
        <row r="1223">
          <cell r="F1223">
            <v>0</v>
          </cell>
        </row>
        <row r="1224">
          <cell r="F1224">
            <v>0</v>
          </cell>
        </row>
        <row r="1225">
          <cell r="F1225">
            <v>0</v>
          </cell>
        </row>
        <row r="1226">
          <cell r="F1226">
            <v>0</v>
          </cell>
        </row>
        <row r="1227">
          <cell r="F1227">
            <v>0</v>
          </cell>
        </row>
        <row r="1228">
          <cell r="F1228">
            <v>0</v>
          </cell>
        </row>
        <row r="1229">
          <cell r="F1229">
            <v>0</v>
          </cell>
        </row>
        <row r="1230">
          <cell r="F1230">
            <v>0</v>
          </cell>
        </row>
        <row r="1231">
          <cell r="F1231">
            <v>0</v>
          </cell>
        </row>
        <row r="1232">
          <cell r="F1232">
            <v>0</v>
          </cell>
        </row>
        <row r="1233">
          <cell r="F1233">
            <v>0</v>
          </cell>
        </row>
        <row r="1234">
          <cell r="F1234">
            <v>0</v>
          </cell>
        </row>
        <row r="1235">
          <cell r="F1235">
            <v>0</v>
          </cell>
        </row>
        <row r="1236">
          <cell r="F1236">
            <v>0</v>
          </cell>
        </row>
        <row r="1237">
          <cell r="F1237">
            <v>0</v>
          </cell>
        </row>
        <row r="1238">
          <cell r="F1238">
            <v>0</v>
          </cell>
        </row>
        <row r="1239">
          <cell r="F1239">
            <v>0</v>
          </cell>
        </row>
        <row r="1240">
          <cell r="F1240">
            <v>0</v>
          </cell>
        </row>
        <row r="1241">
          <cell r="F1241">
            <v>0</v>
          </cell>
        </row>
        <row r="1242">
          <cell r="F1242">
            <v>0</v>
          </cell>
        </row>
        <row r="1243">
          <cell r="F1243">
            <v>0</v>
          </cell>
        </row>
        <row r="1244">
          <cell r="F1244">
            <v>0</v>
          </cell>
        </row>
        <row r="1245">
          <cell r="F1245">
            <v>0</v>
          </cell>
        </row>
        <row r="1246">
          <cell r="F1246">
            <v>0</v>
          </cell>
        </row>
        <row r="1247">
          <cell r="F1247">
            <v>0</v>
          </cell>
        </row>
        <row r="1248">
          <cell r="F1248">
            <v>0</v>
          </cell>
        </row>
        <row r="1249">
          <cell r="F1249">
            <v>0</v>
          </cell>
        </row>
        <row r="1250">
          <cell r="F1250">
            <v>0</v>
          </cell>
        </row>
        <row r="1251">
          <cell r="F1251">
            <v>0</v>
          </cell>
        </row>
        <row r="1252">
          <cell r="F1252">
            <v>0</v>
          </cell>
        </row>
        <row r="1253">
          <cell r="F1253">
            <v>0</v>
          </cell>
        </row>
        <row r="1254">
          <cell r="F1254">
            <v>0</v>
          </cell>
        </row>
        <row r="1255">
          <cell r="F1255">
            <v>0</v>
          </cell>
        </row>
        <row r="1256">
          <cell r="F1256">
            <v>0</v>
          </cell>
        </row>
        <row r="1257">
          <cell r="F1257">
            <v>0</v>
          </cell>
        </row>
        <row r="1258">
          <cell r="F1258">
            <v>0</v>
          </cell>
        </row>
        <row r="1259">
          <cell r="F1259">
            <v>0</v>
          </cell>
        </row>
        <row r="1260">
          <cell r="F1260">
            <v>0</v>
          </cell>
        </row>
        <row r="1261">
          <cell r="F1261">
            <v>0</v>
          </cell>
        </row>
        <row r="1262">
          <cell r="F1262">
            <v>0</v>
          </cell>
        </row>
        <row r="1263">
          <cell r="F1263">
            <v>0</v>
          </cell>
        </row>
        <row r="1264">
          <cell r="F1264">
            <v>0</v>
          </cell>
        </row>
        <row r="1265">
          <cell r="F1265">
            <v>0</v>
          </cell>
        </row>
        <row r="1266">
          <cell r="F1266">
            <v>0</v>
          </cell>
        </row>
        <row r="1267">
          <cell r="F1267">
            <v>0</v>
          </cell>
        </row>
        <row r="1268">
          <cell r="F1268">
            <v>0</v>
          </cell>
        </row>
        <row r="1269">
          <cell r="F1269">
            <v>0</v>
          </cell>
        </row>
        <row r="1270">
          <cell r="F1270">
            <v>0</v>
          </cell>
        </row>
        <row r="1271">
          <cell r="F1271">
            <v>0</v>
          </cell>
        </row>
        <row r="1272">
          <cell r="F1272">
            <v>0</v>
          </cell>
        </row>
        <row r="1273">
          <cell r="F1273">
            <v>0</v>
          </cell>
        </row>
        <row r="1274">
          <cell r="F1274">
            <v>0</v>
          </cell>
        </row>
        <row r="1275">
          <cell r="F1275">
            <v>0</v>
          </cell>
        </row>
        <row r="1276">
          <cell r="F1276">
            <v>0</v>
          </cell>
        </row>
        <row r="1277">
          <cell r="F1277">
            <v>0</v>
          </cell>
        </row>
        <row r="1278">
          <cell r="F1278">
            <v>0</v>
          </cell>
        </row>
        <row r="1279">
          <cell r="F1279">
            <v>0</v>
          </cell>
        </row>
        <row r="1280">
          <cell r="F1280">
            <v>0</v>
          </cell>
        </row>
        <row r="1281">
          <cell r="F1281">
            <v>0</v>
          </cell>
        </row>
        <row r="1282">
          <cell r="F1282">
            <v>0</v>
          </cell>
        </row>
        <row r="1283">
          <cell r="F1283">
            <v>0</v>
          </cell>
        </row>
        <row r="1284">
          <cell r="F1284">
            <v>0</v>
          </cell>
        </row>
        <row r="1285">
          <cell r="F1285">
            <v>0</v>
          </cell>
        </row>
        <row r="1286">
          <cell r="F1286">
            <v>0</v>
          </cell>
        </row>
        <row r="1287">
          <cell r="F1287">
            <v>0</v>
          </cell>
        </row>
        <row r="1288">
          <cell r="F1288">
            <v>0</v>
          </cell>
        </row>
        <row r="1289">
          <cell r="F1289">
            <v>0</v>
          </cell>
        </row>
        <row r="1290">
          <cell r="F1290">
            <v>0</v>
          </cell>
        </row>
        <row r="1291">
          <cell r="F1291">
            <v>0</v>
          </cell>
        </row>
        <row r="1292">
          <cell r="F1292">
            <v>0</v>
          </cell>
        </row>
        <row r="1293">
          <cell r="F1293">
            <v>0</v>
          </cell>
        </row>
        <row r="1294">
          <cell r="F1294">
            <v>0</v>
          </cell>
        </row>
        <row r="1295">
          <cell r="F1295">
            <v>0</v>
          </cell>
        </row>
        <row r="1296">
          <cell r="F1296">
            <v>0</v>
          </cell>
        </row>
        <row r="1297">
          <cell r="F1297">
            <v>0</v>
          </cell>
        </row>
        <row r="1298">
          <cell r="F1298">
            <v>0</v>
          </cell>
        </row>
        <row r="1299">
          <cell r="F1299">
            <v>0</v>
          </cell>
        </row>
        <row r="1300">
          <cell r="F1300">
            <v>0</v>
          </cell>
        </row>
        <row r="1301">
          <cell r="F1301">
            <v>0</v>
          </cell>
        </row>
        <row r="1302">
          <cell r="F1302">
            <v>0</v>
          </cell>
        </row>
        <row r="1303">
          <cell r="F1303">
            <v>0</v>
          </cell>
        </row>
        <row r="1304">
          <cell r="F1304">
            <v>0</v>
          </cell>
        </row>
        <row r="1305">
          <cell r="F1305">
            <v>0</v>
          </cell>
        </row>
        <row r="1306">
          <cell r="F1306">
            <v>0</v>
          </cell>
        </row>
        <row r="1307">
          <cell r="F1307">
            <v>0</v>
          </cell>
        </row>
        <row r="1308">
          <cell r="F1308">
            <v>0</v>
          </cell>
        </row>
        <row r="1309">
          <cell r="F1309">
            <v>0</v>
          </cell>
        </row>
        <row r="1310">
          <cell r="F1310">
            <v>0</v>
          </cell>
        </row>
        <row r="1311">
          <cell r="F1311">
            <v>0</v>
          </cell>
        </row>
        <row r="1312">
          <cell r="F1312">
            <v>0</v>
          </cell>
        </row>
        <row r="1313">
          <cell r="F1313">
            <v>0</v>
          </cell>
        </row>
        <row r="1314">
          <cell r="F1314">
            <v>0</v>
          </cell>
        </row>
        <row r="1315">
          <cell r="F1315">
            <v>0</v>
          </cell>
        </row>
        <row r="1316">
          <cell r="F1316">
            <v>0</v>
          </cell>
        </row>
        <row r="1317">
          <cell r="F1317">
            <v>0</v>
          </cell>
        </row>
        <row r="1318">
          <cell r="F1318">
            <v>0</v>
          </cell>
        </row>
        <row r="1319">
          <cell r="F1319">
            <v>0</v>
          </cell>
        </row>
        <row r="1320">
          <cell r="F1320">
            <v>0</v>
          </cell>
        </row>
        <row r="1321">
          <cell r="F1321">
            <v>0</v>
          </cell>
        </row>
        <row r="1322">
          <cell r="F1322">
            <v>0</v>
          </cell>
        </row>
        <row r="1323">
          <cell r="F1323">
            <v>0</v>
          </cell>
        </row>
        <row r="1324">
          <cell r="F1324">
            <v>0</v>
          </cell>
        </row>
        <row r="1325">
          <cell r="F1325">
            <v>0</v>
          </cell>
        </row>
        <row r="1326">
          <cell r="F1326">
            <v>0</v>
          </cell>
        </row>
        <row r="1327">
          <cell r="F1327">
            <v>0</v>
          </cell>
        </row>
        <row r="1328">
          <cell r="F1328">
            <v>0</v>
          </cell>
        </row>
        <row r="1329">
          <cell r="F1329">
            <v>0</v>
          </cell>
        </row>
        <row r="1330">
          <cell r="F1330">
            <v>0</v>
          </cell>
        </row>
        <row r="1331">
          <cell r="F1331">
            <v>0</v>
          </cell>
        </row>
        <row r="1332">
          <cell r="F1332">
            <v>0</v>
          </cell>
        </row>
        <row r="1333">
          <cell r="F1333">
            <v>0</v>
          </cell>
        </row>
        <row r="1334">
          <cell r="F1334">
            <v>0</v>
          </cell>
        </row>
        <row r="1335">
          <cell r="F1335">
            <v>0</v>
          </cell>
        </row>
        <row r="1336">
          <cell r="F1336">
            <v>0</v>
          </cell>
        </row>
        <row r="1337">
          <cell r="F1337">
            <v>0</v>
          </cell>
        </row>
        <row r="1338">
          <cell r="F1338">
            <v>0</v>
          </cell>
        </row>
        <row r="1339">
          <cell r="F1339">
            <v>0</v>
          </cell>
        </row>
        <row r="1340">
          <cell r="F1340">
            <v>0</v>
          </cell>
        </row>
        <row r="1341">
          <cell r="F1341">
            <v>0</v>
          </cell>
        </row>
        <row r="1342">
          <cell r="F1342">
            <v>0</v>
          </cell>
        </row>
        <row r="1343">
          <cell r="F1343">
            <v>0</v>
          </cell>
        </row>
        <row r="1344">
          <cell r="F1344">
            <v>0</v>
          </cell>
        </row>
        <row r="1345">
          <cell r="F1345">
            <v>0</v>
          </cell>
        </row>
        <row r="1346">
          <cell r="F1346">
            <v>0</v>
          </cell>
        </row>
        <row r="1347">
          <cell r="F1347">
            <v>0</v>
          </cell>
        </row>
        <row r="1348">
          <cell r="F1348">
            <v>0</v>
          </cell>
        </row>
        <row r="1349">
          <cell r="F1349">
            <v>0</v>
          </cell>
        </row>
        <row r="1350">
          <cell r="F1350">
            <v>0</v>
          </cell>
        </row>
        <row r="1351">
          <cell r="F1351">
            <v>0</v>
          </cell>
        </row>
        <row r="1352">
          <cell r="F1352">
            <v>0</v>
          </cell>
        </row>
        <row r="1353">
          <cell r="F1353">
            <v>0</v>
          </cell>
        </row>
        <row r="1354">
          <cell r="F1354">
            <v>0</v>
          </cell>
        </row>
        <row r="1355">
          <cell r="F1355">
            <v>0</v>
          </cell>
        </row>
        <row r="1356">
          <cell r="F1356">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1">
          <cell r="C1" t="str">
            <v>App No</v>
          </cell>
          <cell r="E1" t="str">
            <v>Trader Name</v>
          </cell>
        </row>
        <row r="2">
          <cell r="C2" t="str">
            <v>NOT-01</v>
          </cell>
          <cell r="E2" t="str">
            <v>Adam Ibrahim Adam Abdalla</v>
          </cell>
        </row>
        <row r="3">
          <cell r="C3" t="str">
            <v>NOT-02</v>
          </cell>
          <cell r="E3" t="str">
            <v>Abdulaziz Yagoub Wanis Ashoor</v>
          </cell>
        </row>
        <row r="4">
          <cell r="C4" t="str">
            <v>NOT-03</v>
          </cell>
          <cell r="E4" t="str">
            <v>Adam Ibrahim Adam Abdalla Abdulmahmoud</v>
          </cell>
        </row>
        <row r="5">
          <cell r="C5" t="str">
            <v>NOT-04</v>
          </cell>
          <cell r="E5" t="str">
            <v>Suliman  Adam Harry Nour</v>
          </cell>
        </row>
        <row r="6">
          <cell r="C6" t="str">
            <v>NOT-05</v>
          </cell>
          <cell r="E6" t="str">
            <v>Albashar Elnaji Jabralla Ahmed</v>
          </cell>
        </row>
        <row r="7">
          <cell r="C7" t="str">
            <v>NOT-06</v>
          </cell>
          <cell r="E7" t="str">
            <v xml:space="preserve">Ali Zakaria Haroun Tirab </v>
          </cell>
        </row>
        <row r="8">
          <cell r="C8" t="str">
            <v>NOT-07</v>
          </cell>
          <cell r="E8" t="str">
            <v>Ahmed Babikir Suliman</v>
          </cell>
        </row>
        <row r="9">
          <cell r="C9" t="str">
            <v>NOT-08</v>
          </cell>
          <cell r="E9" t="str">
            <v>Mohammed Osman Haroun Mohammed</v>
          </cell>
        </row>
        <row r="10">
          <cell r="C10" t="str">
            <v>NOT-09</v>
          </cell>
          <cell r="E10" t="str">
            <v>Omer Zakaria Haroun Tirab</v>
          </cell>
        </row>
        <row r="11">
          <cell r="C11" t="str">
            <v>NOT-10</v>
          </cell>
          <cell r="E11" t="str">
            <v>Abaker Mukhotar Daraja Awadalla</v>
          </cell>
        </row>
        <row r="12">
          <cell r="C12" t="str">
            <v>NOT-11</v>
          </cell>
          <cell r="E12" t="str">
            <v>Ali Sineen Kambo Ibra</v>
          </cell>
        </row>
        <row r="13">
          <cell r="C13" t="str">
            <v>NOT-12</v>
          </cell>
          <cell r="E13" t="str">
            <v>Adam Haroun Farajalla Fashir</v>
          </cell>
        </row>
        <row r="14">
          <cell r="C14" t="str">
            <v>NOT-13</v>
          </cell>
          <cell r="E14" t="str">
            <v>Adam Ismail Adam Abdalla</v>
          </cell>
        </row>
        <row r="15">
          <cell r="C15" t="str">
            <v>NOT-14</v>
          </cell>
          <cell r="E15" t="str">
            <v>Salahadeen Yagoub Mohammed Jibreel</v>
          </cell>
        </row>
        <row r="16">
          <cell r="C16" t="str">
            <v>NOT-15</v>
          </cell>
          <cell r="E16" t="str">
            <v>Mahmoud Sultan Mahmoud Sayed</v>
          </cell>
        </row>
        <row r="17">
          <cell r="C17" t="str">
            <v>NOT-16</v>
          </cell>
          <cell r="E17" t="str">
            <v>Elfadil Eissa Abdurrahman Adam</v>
          </cell>
        </row>
        <row r="18">
          <cell r="C18" t="str">
            <v>NOT-17</v>
          </cell>
          <cell r="E18" t="str">
            <v>Suliman Adam Omer Mahmoud</v>
          </cell>
        </row>
        <row r="19">
          <cell r="C19" t="str">
            <v>NOT-18</v>
          </cell>
          <cell r="E19" t="str">
            <v>Abdalla Adam Osman Bahar</v>
          </cell>
        </row>
        <row r="20">
          <cell r="C20" t="str">
            <v>NOT-19</v>
          </cell>
          <cell r="E20" t="str">
            <v>Ismail Ibrahim Wadi Yousif</v>
          </cell>
        </row>
        <row r="21">
          <cell r="C21" t="str">
            <v>NOT-20</v>
          </cell>
          <cell r="E21" t="str">
            <v>Mobarak Ahmed Haroun Bakheit</v>
          </cell>
        </row>
        <row r="22">
          <cell r="C22" t="str">
            <v>NOT-21</v>
          </cell>
          <cell r="E22" t="str">
            <v>Saleh Ibra Haggar</v>
          </cell>
        </row>
        <row r="23">
          <cell r="C23" t="str">
            <v>NOT-22</v>
          </cell>
          <cell r="E23" t="str">
            <v>Ibrahim Abaker Bakor Adam</v>
          </cell>
        </row>
        <row r="24">
          <cell r="C24" t="str">
            <v>NOT-23</v>
          </cell>
          <cell r="E24" t="str">
            <v>Ahmed Eltahir Hamdan Ahmed</v>
          </cell>
        </row>
        <row r="25">
          <cell r="C25" t="str">
            <v>NOT-24</v>
          </cell>
          <cell r="E25" t="str">
            <v>Musa Abdalla Adam Abdalla</v>
          </cell>
        </row>
        <row r="26">
          <cell r="C26" t="str">
            <v>NOT-25</v>
          </cell>
          <cell r="E26" t="str">
            <v>Khatir Ismail Abdulkarim</v>
          </cell>
        </row>
        <row r="27">
          <cell r="C27" t="str">
            <v>NOT-26</v>
          </cell>
          <cell r="E27" t="str">
            <v>Abdussamad Adam Ibrahim Mohammed</v>
          </cell>
        </row>
        <row r="28">
          <cell r="C28" t="str">
            <v>NOT-27</v>
          </cell>
          <cell r="E28" t="str">
            <v>Haroun Eltahir Hammad Adam</v>
          </cell>
        </row>
        <row r="29">
          <cell r="C29" t="str">
            <v>NOT-28</v>
          </cell>
          <cell r="E29" t="str">
            <v>Abdalla Jumma tahir Abdalla</v>
          </cell>
        </row>
        <row r="30">
          <cell r="C30" t="str">
            <v>NOT-29</v>
          </cell>
          <cell r="E30" t="str">
            <v>Arafa Timan Bakheit</v>
          </cell>
        </row>
        <row r="31">
          <cell r="C31" t="str">
            <v>NOT-30</v>
          </cell>
          <cell r="E31" t="str">
            <v>Mohammed Abdurrahman Abdalla Adam</v>
          </cell>
        </row>
        <row r="32">
          <cell r="C32" t="str">
            <v>NOT-31</v>
          </cell>
          <cell r="E32" t="str">
            <v>Saeed Hashim Kamil Adam</v>
          </cell>
        </row>
        <row r="33">
          <cell r="C33" t="str">
            <v>NOT-32</v>
          </cell>
          <cell r="E33" t="str">
            <v>Abdulazeem Ali Bahar Omer</v>
          </cell>
        </row>
        <row r="34">
          <cell r="C34" t="str">
            <v>NOT-33</v>
          </cell>
          <cell r="E34" t="str">
            <v>Suliman Ali Wadi Abdalla</v>
          </cell>
        </row>
        <row r="35">
          <cell r="C35" t="str">
            <v>NOT-34</v>
          </cell>
          <cell r="E35" t="str">
            <v>Abdulmajeed Ali Fadul Eissa/Proken Company For Engineering Contracting &amp; Multi System</v>
          </cell>
        </row>
        <row r="36">
          <cell r="C36" t="str">
            <v>NOT-35</v>
          </cell>
          <cell r="E36" t="str">
            <v>Eisa Omer Adam Ishag</v>
          </cell>
        </row>
        <row r="37">
          <cell r="C37" t="str">
            <v>NOT-36</v>
          </cell>
          <cell r="E37" t="str">
            <v>Idries Haroun Abaker Atayeb</v>
          </cell>
        </row>
        <row r="38">
          <cell r="C38" t="str">
            <v>NOT-37</v>
          </cell>
          <cell r="E38" t="str">
            <v>Ahmed Abdalla Osman Wadi /Shecabata For Engineering &amp;Investnent &amp;General Services CO.LTD</v>
          </cell>
        </row>
        <row r="39">
          <cell r="C39" t="str">
            <v>NOT-38</v>
          </cell>
          <cell r="E39" t="str">
            <v>Mobarak Mohammed Ahmed Mohammed</v>
          </cell>
        </row>
        <row r="40">
          <cell r="C40" t="str">
            <v>NOT-39</v>
          </cell>
          <cell r="E40" t="str">
            <v>Yahya Ishag Fadul Ishag / Azoom Factory For Blastic and Oil</v>
          </cell>
        </row>
        <row r="41">
          <cell r="C41" t="str">
            <v>NOT-40</v>
          </cell>
          <cell r="E41" t="str">
            <v>Abakar Ahmed Mohamed Mohajir</v>
          </cell>
        </row>
        <row r="42">
          <cell r="C42" t="str">
            <v>NOT-41</v>
          </cell>
          <cell r="E42" t="str">
            <v>Yagoub Abaker Abdulkarim Abdalla</v>
          </cell>
        </row>
        <row r="43">
          <cell r="C43" t="str">
            <v>NOT-42</v>
          </cell>
          <cell r="E43" t="str">
            <v>Abdurrahman Abaker Mohammed Abdalla</v>
          </cell>
        </row>
        <row r="44">
          <cell r="C44" t="str">
            <v>NOT-43</v>
          </cell>
          <cell r="E44" t="str">
            <v>Mohammed Ahmed Abdurrahman Adam</v>
          </cell>
        </row>
        <row r="45">
          <cell r="C45" t="str">
            <v>NOT-44</v>
          </cell>
          <cell r="E45" t="str">
            <v>Abdulkarim Jumaa  Khamis Rahma</v>
          </cell>
        </row>
        <row r="46">
          <cell r="C46" t="str">
            <v>NOT-45</v>
          </cell>
          <cell r="E46" t="str">
            <v>Abulkarim Abaker Suliman Abdalla</v>
          </cell>
        </row>
        <row r="47">
          <cell r="C47" t="str">
            <v>NOT-46</v>
          </cell>
          <cell r="E47" t="str">
            <v>Mohammed Saleh Haroun Amir</v>
          </cell>
        </row>
        <row r="48">
          <cell r="C48" t="str">
            <v>NOT-47</v>
          </cell>
          <cell r="E48" t="str">
            <v>Mohammed Abaker Ali Abdalla</v>
          </cell>
        </row>
        <row r="49">
          <cell r="C49" t="str">
            <v>NOT-48</v>
          </cell>
          <cell r="E49" t="str">
            <v>Abdalla Isihag Adam Isihag</v>
          </cell>
        </row>
        <row r="50">
          <cell r="C50" t="str">
            <v>NOT-49</v>
          </cell>
          <cell r="E50" t="str">
            <v xml:space="preserve">Elfadil Noureldin Ibrahim El safi /Hizoun Trading&amp; Contracting co.ITD  </v>
          </cell>
        </row>
        <row r="51">
          <cell r="C51" t="str">
            <v>NOT-50</v>
          </cell>
          <cell r="E51" t="str">
            <v xml:space="preserve"> Tibin Jaranabi Hassaballa Ibrahim</v>
          </cell>
        </row>
        <row r="52">
          <cell r="C52" t="str">
            <v>NOT-51</v>
          </cell>
          <cell r="E52" t="str">
            <v>Hassan Annour Bango Dignah</v>
          </cell>
        </row>
        <row r="53">
          <cell r="C53" t="str">
            <v>NOT-52</v>
          </cell>
          <cell r="E53" t="str">
            <v>Najmadeen Ibrahim Najmadeen Mohammed</v>
          </cell>
        </row>
        <row r="54">
          <cell r="C54" t="str">
            <v>NOT-53</v>
          </cell>
          <cell r="E54" t="str">
            <v>Abdalla Abdurrahman Abdalla Omer</v>
          </cell>
        </row>
        <row r="55">
          <cell r="C55" t="str">
            <v>NOT-54</v>
          </cell>
          <cell r="E55" t="str">
            <v>Musa Suliman Nayir Amir</v>
          </cell>
        </row>
        <row r="56">
          <cell r="C56" t="str">
            <v>NOT-55</v>
          </cell>
          <cell r="E56" t="str">
            <v>Ibrahim Ismail Addouma Edries</v>
          </cell>
        </row>
        <row r="57">
          <cell r="C57" t="str">
            <v>NOT-56</v>
          </cell>
          <cell r="E57" t="str">
            <v>Musa Abdalla Mohammed Kharief</v>
          </cell>
        </row>
        <row r="58">
          <cell r="C58" t="str">
            <v>NOT-57</v>
          </cell>
          <cell r="E58" t="str">
            <v>Haroun Hassan Ebaid Adam</v>
          </cell>
        </row>
        <row r="59">
          <cell r="C59" t="str">
            <v>NOT-58</v>
          </cell>
          <cell r="E59" t="str">
            <v>Abaker Omer Marouf Abaker</v>
          </cell>
        </row>
        <row r="60">
          <cell r="C60" t="str">
            <v>NOT-59</v>
          </cell>
          <cell r="E60" t="str">
            <v>Najmadeen Adam Mohammed</v>
          </cell>
        </row>
        <row r="61">
          <cell r="C61">
            <v>0</v>
          </cell>
          <cell r="E61">
            <v>0</v>
          </cell>
        </row>
        <row r="62">
          <cell r="C62">
            <v>0</v>
          </cell>
          <cell r="E62">
            <v>0</v>
          </cell>
        </row>
        <row r="63">
          <cell r="C63">
            <v>0</v>
          </cell>
          <cell r="E63">
            <v>0</v>
          </cell>
        </row>
        <row r="64">
          <cell r="C64">
            <v>0</v>
          </cell>
          <cell r="E64">
            <v>0</v>
          </cell>
        </row>
        <row r="65">
          <cell r="C65">
            <v>0</v>
          </cell>
          <cell r="E65">
            <v>0</v>
          </cell>
        </row>
        <row r="66">
          <cell r="C66">
            <v>0</v>
          </cell>
          <cell r="E66">
            <v>0</v>
          </cell>
        </row>
        <row r="67">
          <cell r="C67">
            <v>0</v>
          </cell>
          <cell r="E67">
            <v>0</v>
          </cell>
        </row>
        <row r="68">
          <cell r="C68">
            <v>0</v>
          </cell>
          <cell r="E68">
            <v>0</v>
          </cell>
        </row>
        <row r="69">
          <cell r="C69">
            <v>0</v>
          </cell>
          <cell r="E69">
            <v>0</v>
          </cell>
        </row>
        <row r="70">
          <cell r="C70">
            <v>0</v>
          </cell>
          <cell r="E70">
            <v>0</v>
          </cell>
        </row>
        <row r="71">
          <cell r="C71">
            <v>0</v>
          </cell>
          <cell r="E71">
            <v>0</v>
          </cell>
        </row>
        <row r="72">
          <cell r="C72">
            <v>0</v>
          </cell>
          <cell r="E72">
            <v>0</v>
          </cell>
        </row>
        <row r="73">
          <cell r="C73">
            <v>0</v>
          </cell>
          <cell r="E73">
            <v>0</v>
          </cell>
        </row>
        <row r="74">
          <cell r="C74">
            <v>0</v>
          </cell>
          <cell r="E74">
            <v>0</v>
          </cell>
        </row>
        <row r="75">
          <cell r="C75">
            <v>0</v>
          </cell>
          <cell r="E75">
            <v>0</v>
          </cell>
        </row>
        <row r="76">
          <cell r="C76">
            <v>0</v>
          </cell>
          <cell r="E76">
            <v>0</v>
          </cell>
        </row>
        <row r="77">
          <cell r="C77">
            <v>0</v>
          </cell>
          <cell r="E77">
            <v>0</v>
          </cell>
        </row>
        <row r="78">
          <cell r="C78">
            <v>0</v>
          </cell>
          <cell r="E78">
            <v>0</v>
          </cell>
        </row>
        <row r="79">
          <cell r="C79">
            <v>0</v>
          </cell>
          <cell r="E79">
            <v>0</v>
          </cell>
        </row>
        <row r="80">
          <cell r="C80">
            <v>0</v>
          </cell>
          <cell r="E80">
            <v>0</v>
          </cell>
        </row>
        <row r="81">
          <cell r="C81">
            <v>0</v>
          </cell>
          <cell r="E81">
            <v>0</v>
          </cell>
        </row>
        <row r="82">
          <cell r="C82">
            <v>0</v>
          </cell>
          <cell r="E82">
            <v>0</v>
          </cell>
        </row>
        <row r="83">
          <cell r="C83">
            <v>0</v>
          </cell>
          <cell r="E83">
            <v>0</v>
          </cell>
        </row>
        <row r="84">
          <cell r="C84">
            <v>0</v>
          </cell>
          <cell r="E84">
            <v>0</v>
          </cell>
        </row>
        <row r="85">
          <cell r="C85">
            <v>0</v>
          </cell>
          <cell r="E85">
            <v>0</v>
          </cell>
        </row>
        <row r="86">
          <cell r="C86">
            <v>0</v>
          </cell>
          <cell r="E86">
            <v>0</v>
          </cell>
        </row>
        <row r="87">
          <cell r="C87">
            <v>0</v>
          </cell>
          <cell r="E87">
            <v>0</v>
          </cell>
        </row>
        <row r="88">
          <cell r="C88">
            <v>0</v>
          </cell>
          <cell r="E88">
            <v>0</v>
          </cell>
        </row>
        <row r="89">
          <cell r="C89">
            <v>0</v>
          </cell>
          <cell r="E89">
            <v>0</v>
          </cell>
        </row>
        <row r="90">
          <cell r="C90">
            <v>0</v>
          </cell>
          <cell r="E90">
            <v>0</v>
          </cell>
        </row>
        <row r="91">
          <cell r="C91">
            <v>0</v>
          </cell>
          <cell r="E91">
            <v>0</v>
          </cell>
        </row>
        <row r="92">
          <cell r="C92">
            <v>0</v>
          </cell>
          <cell r="E92">
            <v>0</v>
          </cell>
        </row>
        <row r="93">
          <cell r="C93">
            <v>0</v>
          </cell>
          <cell r="E93">
            <v>0</v>
          </cell>
        </row>
        <row r="94">
          <cell r="C94">
            <v>0</v>
          </cell>
          <cell r="E94">
            <v>0</v>
          </cell>
        </row>
        <row r="95">
          <cell r="C95">
            <v>0</v>
          </cell>
          <cell r="E95">
            <v>0</v>
          </cell>
        </row>
        <row r="96">
          <cell r="C96">
            <v>0</v>
          </cell>
          <cell r="E96">
            <v>0</v>
          </cell>
        </row>
        <row r="97">
          <cell r="C97">
            <v>0</v>
          </cell>
          <cell r="E97">
            <v>0</v>
          </cell>
        </row>
        <row r="98">
          <cell r="C98">
            <v>0</v>
          </cell>
          <cell r="E98">
            <v>0</v>
          </cell>
        </row>
        <row r="99">
          <cell r="C99">
            <v>0</v>
          </cell>
          <cell r="E99">
            <v>0</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row r="4">
          <cell r="B4" t="str">
            <v>NOT-01</v>
          </cell>
        </row>
        <row r="5">
          <cell r="B5" t="str">
            <v>NOT-02</v>
          </cell>
        </row>
        <row r="6">
          <cell r="B6" t="str">
            <v>NOT-03</v>
          </cell>
        </row>
        <row r="7">
          <cell r="B7" t="str">
            <v>NOT-04</v>
          </cell>
        </row>
        <row r="8">
          <cell r="B8" t="str">
            <v>NOT-05</v>
          </cell>
        </row>
        <row r="9">
          <cell r="B9" t="str">
            <v>NOT-06</v>
          </cell>
        </row>
        <row r="10">
          <cell r="B10" t="str">
            <v>NOT-07</v>
          </cell>
        </row>
        <row r="11">
          <cell r="B11" t="str">
            <v>NOT-08</v>
          </cell>
        </row>
        <row r="12">
          <cell r="B12" t="str">
            <v>NOT-09</v>
          </cell>
        </row>
        <row r="13">
          <cell r="B13" t="str">
            <v>NOT-10</v>
          </cell>
        </row>
        <row r="14">
          <cell r="B14" t="str">
            <v>NOT-11</v>
          </cell>
        </row>
        <row r="15">
          <cell r="B15" t="str">
            <v>NOT-12</v>
          </cell>
        </row>
        <row r="16">
          <cell r="B16" t="str">
            <v>NOT-13</v>
          </cell>
        </row>
        <row r="17">
          <cell r="B17" t="str">
            <v>NOT-14</v>
          </cell>
        </row>
        <row r="18">
          <cell r="B18" t="str">
            <v>NOT-15</v>
          </cell>
        </row>
        <row r="19">
          <cell r="B19" t="str">
            <v>NOT-16</v>
          </cell>
        </row>
        <row r="20">
          <cell r="B20" t="str">
            <v>NOT-17</v>
          </cell>
        </row>
        <row r="21">
          <cell r="B21" t="str">
            <v>NOT-18</v>
          </cell>
        </row>
        <row r="22">
          <cell r="B22" t="str">
            <v>NOT-19</v>
          </cell>
        </row>
        <row r="23">
          <cell r="B23" t="str">
            <v>NOT-20</v>
          </cell>
        </row>
        <row r="24">
          <cell r="B24" t="str">
            <v>NOT-21</v>
          </cell>
        </row>
        <row r="25">
          <cell r="B25" t="str">
            <v>NOT-22</v>
          </cell>
        </row>
        <row r="26">
          <cell r="B26" t="str">
            <v>NOT-23</v>
          </cell>
        </row>
        <row r="27">
          <cell r="B27" t="str">
            <v>NOT-24</v>
          </cell>
        </row>
        <row r="28">
          <cell r="B28" t="str">
            <v>NOT-25</v>
          </cell>
        </row>
        <row r="29">
          <cell r="B29" t="str">
            <v>NOT-26</v>
          </cell>
        </row>
        <row r="30">
          <cell r="B30" t="str">
            <v>NOT-27</v>
          </cell>
        </row>
        <row r="31">
          <cell r="B31" t="str">
            <v>NOT-28</v>
          </cell>
        </row>
        <row r="32">
          <cell r="B32" t="str">
            <v>NOT-29</v>
          </cell>
        </row>
        <row r="33">
          <cell r="B33" t="str">
            <v>NOT-30</v>
          </cell>
        </row>
        <row r="34">
          <cell r="B34" t="str">
            <v>NOT-31</v>
          </cell>
        </row>
        <row r="35">
          <cell r="B35" t="str">
            <v>NOT-32</v>
          </cell>
        </row>
        <row r="36">
          <cell r="B36" t="str">
            <v>NOT-33</v>
          </cell>
        </row>
        <row r="37">
          <cell r="B37" t="str">
            <v>NOT-34</v>
          </cell>
        </row>
        <row r="38">
          <cell r="B38" t="str">
            <v>NOT-35</v>
          </cell>
        </row>
        <row r="39">
          <cell r="B39" t="str">
            <v>NOT-36</v>
          </cell>
        </row>
        <row r="40">
          <cell r="B40" t="str">
            <v>NOT-37</v>
          </cell>
        </row>
        <row r="41">
          <cell r="B41" t="str">
            <v>NOT-38</v>
          </cell>
        </row>
        <row r="42">
          <cell r="B42" t="str">
            <v>NOT-39</v>
          </cell>
        </row>
        <row r="43">
          <cell r="B43" t="str">
            <v>NOT-40</v>
          </cell>
        </row>
        <row r="44">
          <cell r="B44" t="str">
            <v>NOT-41</v>
          </cell>
        </row>
        <row r="45">
          <cell r="B45" t="str">
            <v>NOT-42</v>
          </cell>
        </row>
        <row r="46">
          <cell r="B46" t="str">
            <v>NOT-43</v>
          </cell>
        </row>
        <row r="47">
          <cell r="B47" t="str">
            <v>NOT-44</v>
          </cell>
        </row>
        <row r="48">
          <cell r="B48" t="str">
            <v>NOT-45</v>
          </cell>
        </row>
        <row r="49">
          <cell r="B49" t="str">
            <v>NOT-46</v>
          </cell>
        </row>
        <row r="50">
          <cell r="B50" t="str">
            <v>NOT-47</v>
          </cell>
        </row>
        <row r="51">
          <cell r="B51" t="str">
            <v>NOT-48</v>
          </cell>
        </row>
        <row r="52">
          <cell r="B52" t="str">
            <v>NOT-49</v>
          </cell>
        </row>
        <row r="53">
          <cell r="B53" t="str">
            <v>NOT-50</v>
          </cell>
        </row>
        <row r="54">
          <cell r="B54" t="str">
            <v>NOT-51</v>
          </cell>
        </row>
        <row r="55">
          <cell r="B55" t="str">
            <v>NOT-52</v>
          </cell>
        </row>
        <row r="56">
          <cell r="B56" t="str">
            <v>NOT-53</v>
          </cell>
        </row>
        <row r="57">
          <cell r="B57" t="str">
            <v>NOT-54</v>
          </cell>
        </row>
        <row r="58">
          <cell r="B58" t="str">
            <v>NOT-55</v>
          </cell>
        </row>
        <row r="59">
          <cell r="B59" t="str">
            <v>NOT-56</v>
          </cell>
        </row>
        <row r="60">
          <cell r="B60" t="str">
            <v>NOT-57</v>
          </cell>
        </row>
        <row r="61">
          <cell r="B61" t="str">
            <v>NOT-58</v>
          </cell>
        </row>
        <row r="62">
          <cell r="B62" t="str">
            <v>NOT-59</v>
          </cell>
        </row>
        <row r="63">
          <cell r="B63">
            <v>0</v>
          </cell>
        </row>
        <row r="64">
          <cell r="B64">
            <v>0</v>
          </cell>
        </row>
        <row r="65">
          <cell r="B65">
            <v>0</v>
          </cell>
        </row>
        <row r="66">
          <cell r="B66">
            <v>0</v>
          </cell>
        </row>
        <row r="67">
          <cell r="B67">
            <v>0</v>
          </cell>
        </row>
        <row r="68">
          <cell r="B68">
            <v>0</v>
          </cell>
        </row>
        <row r="69">
          <cell r="B69">
            <v>0</v>
          </cell>
        </row>
        <row r="70">
          <cell r="B70">
            <v>0</v>
          </cell>
        </row>
        <row r="71">
          <cell r="B71">
            <v>0</v>
          </cell>
        </row>
        <row r="72">
          <cell r="B72">
            <v>0</v>
          </cell>
        </row>
        <row r="73">
          <cell r="B73">
            <v>0</v>
          </cell>
        </row>
        <row r="74">
          <cell r="B74">
            <v>0</v>
          </cell>
        </row>
        <row r="75">
          <cell r="B75">
            <v>0</v>
          </cell>
        </row>
        <row r="76">
          <cell r="B76">
            <v>0</v>
          </cell>
        </row>
        <row r="77">
          <cell r="B77">
            <v>0</v>
          </cell>
        </row>
        <row r="78">
          <cell r="B78">
            <v>0</v>
          </cell>
        </row>
        <row r="79">
          <cell r="B79">
            <v>0</v>
          </cell>
        </row>
        <row r="80">
          <cell r="B80">
            <v>0</v>
          </cell>
        </row>
        <row r="81">
          <cell r="B81">
            <v>0</v>
          </cell>
        </row>
        <row r="82">
          <cell r="B82">
            <v>0</v>
          </cell>
        </row>
        <row r="83">
          <cell r="B83">
            <v>0</v>
          </cell>
        </row>
        <row r="84">
          <cell r="B84">
            <v>0</v>
          </cell>
        </row>
        <row r="85">
          <cell r="B85">
            <v>0</v>
          </cell>
        </row>
        <row r="86">
          <cell r="B86">
            <v>0</v>
          </cell>
        </row>
        <row r="87">
          <cell r="B87">
            <v>0</v>
          </cell>
        </row>
        <row r="88">
          <cell r="B88">
            <v>0</v>
          </cell>
        </row>
        <row r="89">
          <cell r="B89">
            <v>0</v>
          </cell>
        </row>
        <row r="90">
          <cell r="B90">
            <v>0</v>
          </cell>
        </row>
        <row r="91">
          <cell r="B91">
            <v>0</v>
          </cell>
        </row>
        <row r="92">
          <cell r="B92">
            <v>0</v>
          </cell>
        </row>
        <row r="93">
          <cell r="B93">
            <v>0</v>
          </cell>
        </row>
        <row r="94">
          <cell r="B94">
            <v>0</v>
          </cell>
        </row>
        <row r="95">
          <cell r="B95">
            <v>0</v>
          </cell>
        </row>
        <row r="96">
          <cell r="B96">
            <v>0</v>
          </cell>
        </row>
        <row r="97">
          <cell r="B97">
            <v>0</v>
          </cell>
        </row>
        <row r="98">
          <cell r="B98">
            <v>0</v>
          </cell>
        </row>
        <row r="99">
          <cell r="B99">
            <v>0</v>
          </cell>
        </row>
        <row r="100">
          <cell r="B100">
            <v>0</v>
          </cell>
        </row>
        <row r="101">
          <cell r="B101">
            <v>0</v>
          </cell>
        </row>
        <row r="102">
          <cell r="B102">
            <v>0</v>
          </cell>
        </row>
        <row r="103">
          <cell r="B103">
            <v>0</v>
          </cell>
        </row>
      </sheetData>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Validation"/>
      <sheetName val="Validate"/>
      <sheetName val="CodeBook"/>
      <sheetName val="tbEOI"/>
      <sheetName val="tbRFP"/>
      <sheetName val="RFP TecForm Result"/>
      <sheetName val="RFP Score"/>
      <sheetName val="EOI Score"/>
      <sheetName val="SOP"/>
      <sheetName val="Flowchart"/>
      <sheetName val="Gantt"/>
      <sheetName val="Sensitize"/>
      <sheetName val="EOI DistribReg"/>
      <sheetName val="EOI ReceiveReg"/>
      <sheetName val="EOI Announce"/>
      <sheetName val="Scope of Work"/>
      <sheetName val="EOI form"/>
      <sheetName val="RFP TecForm1"/>
      <sheetName val="RFP FinForm1"/>
      <sheetName val="EOI FormPrint"/>
      <sheetName val="EOI Label"/>
      <sheetName val="EOI Opening"/>
      <sheetName val="EOI Form Result"/>
      <sheetName val="EOI Evaluation"/>
      <sheetName val="EOI Checklist"/>
      <sheetName val="RFP DistribReg"/>
      <sheetName val="RFP ReceiveReg"/>
      <sheetName val="RFP Announcement"/>
      <sheetName val="RFP TecForm"/>
      <sheetName val="RFP TecForm Print"/>
      <sheetName val="RFP FinForm"/>
      <sheetName val="RFP Opening"/>
      <sheetName val="RFP Trader Result"/>
      <sheetName val="RFP FinForm Result"/>
      <sheetName val="RFP Evaluation"/>
      <sheetName val="dbPerform"/>
      <sheetName val="RFP Label"/>
      <sheetName val="RFP Checklist"/>
      <sheetName val="UserAccount"/>
      <sheetName val="Help"/>
      <sheetName val="STAT"/>
      <sheetName val="Statistics"/>
    </sheetNames>
    <sheetDataSet>
      <sheetData sheetId="0"/>
      <sheetData sheetId="1">
        <row r="1">
          <cell r="A1" t="str">
            <v>EOI Distributed</v>
          </cell>
          <cell r="C1" t="str">
            <v>State</v>
          </cell>
        </row>
        <row r="2">
          <cell r="A2" t="str">
            <v>SDN-001</v>
          </cell>
          <cell r="C2" t="str">
            <v>AL JAZIRAH</v>
          </cell>
        </row>
        <row r="3">
          <cell r="A3" t="str">
            <v>SDN-002</v>
          </cell>
          <cell r="C3" t="str">
            <v>AL QADARIF</v>
          </cell>
        </row>
        <row r="4">
          <cell r="A4" t="str">
            <v>SDN-003</v>
          </cell>
          <cell r="C4" t="str">
            <v>BLUE NILE</v>
          </cell>
        </row>
        <row r="5">
          <cell r="A5" t="str">
            <v>SDN-004</v>
          </cell>
          <cell r="C5" t="str">
            <v>CENTRAL DARFUR</v>
          </cell>
        </row>
        <row r="6">
          <cell r="A6" t="str">
            <v>SDN-005</v>
          </cell>
          <cell r="C6" t="str">
            <v>EAST DARFUR</v>
          </cell>
        </row>
        <row r="7">
          <cell r="A7" t="str">
            <v>SDN-006</v>
          </cell>
          <cell r="C7" t="str">
            <v>KASSALA</v>
          </cell>
        </row>
        <row r="8">
          <cell r="A8" t="str">
            <v>SDN-007</v>
          </cell>
          <cell r="C8" t="str">
            <v>KHARTOUM</v>
          </cell>
        </row>
        <row r="9">
          <cell r="A9" t="str">
            <v>SDN-008</v>
          </cell>
          <cell r="C9" t="str">
            <v>NORTH DARFUR</v>
          </cell>
        </row>
        <row r="10">
          <cell r="A10" t="str">
            <v>SDN-009</v>
          </cell>
          <cell r="C10" t="str">
            <v>NORTH KURDUFAN</v>
          </cell>
        </row>
        <row r="11">
          <cell r="A11" t="str">
            <v>SDN-010</v>
          </cell>
          <cell r="C11" t="str">
            <v>NORTHERN</v>
          </cell>
        </row>
        <row r="12">
          <cell r="A12" t="str">
            <v>SDN-011</v>
          </cell>
          <cell r="C12" t="str">
            <v>RED SEA</v>
          </cell>
        </row>
        <row r="13">
          <cell r="A13" t="str">
            <v>SDN-012</v>
          </cell>
          <cell r="C13" t="str">
            <v>RIVER NILE</v>
          </cell>
        </row>
        <row r="14">
          <cell r="A14" t="str">
            <v>SDN-013</v>
          </cell>
          <cell r="C14" t="str">
            <v>SENNAR</v>
          </cell>
        </row>
        <row r="15">
          <cell r="A15" t="str">
            <v>SDN-014</v>
          </cell>
          <cell r="C15" t="str">
            <v>SOUTH DARFUR</v>
          </cell>
        </row>
        <row r="16">
          <cell r="A16" t="str">
            <v>SDN-015</v>
          </cell>
          <cell r="C16" t="str">
            <v>SOUTH KURDUFAN</v>
          </cell>
        </row>
        <row r="17">
          <cell r="A17" t="str">
            <v>SDN-016</v>
          </cell>
          <cell r="C17" t="str">
            <v>WEST DARFUR</v>
          </cell>
        </row>
        <row r="18">
          <cell r="A18" t="str">
            <v>SDN-017</v>
          </cell>
          <cell r="C18" t="str">
            <v>WHITE NILE</v>
          </cell>
        </row>
        <row r="19">
          <cell r="A19" t="str">
            <v>SDN-018</v>
          </cell>
        </row>
        <row r="20">
          <cell r="A20" t="str">
            <v>SDN-019</v>
          </cell>
          <cell r="C20" t="str">
            <v>SOUTH DARFUR</v>
          </cell>
        </row>
        <row r="21">
          <cell r="A21" t="str">
            <v>SDN-020</v>
          </cell>
          <cell r="C21" t="str">
            <v>Other Sudan States</v>
          </cell>
        </row>
        <row r="22">
          <cell r="A22" t="str">
            <v>SDN-021</v>
          </cell>
          <cell r="C22" t="str">
            <v>Outside Sudan</v>
          </cell>
        </row>
        <row r="23">
          <cell r="A23" t="str">
            <v>SDN-022</v>
          </cell>
          <cell r="C23" t="str">
            <v>N/A</v>
          </cell>
        </row>
        <row r="24">
          <cell r="A24" t="str">
            <v>SDN-023</v>
          </cell>
        </row>
        <row r="25">
          <cell r="A25" t="str">
            <v>SDN-024</v>
          </cell>
        </row>
        <row r="26">
          <cell r="A26" t="str">
            <v>SDN-025</v>
          </cell>
        </row>
        <row r="27">
          <cell r="A27" t="str">
            <v>SDN-026</v>
          </cell>
        </row>
        <row r="28">
          <cell r="A28" t="str">
            <v>SDN-027</v>
          </cell>
        </row>
        <row r="29">
          <cell r="A29" t="str">
            <v>SDN-028</v>
          </cell>
        </row>
        <row r="30">
          <cell r="A30" t="str">
            <v>SDN-029</v>
          </cell>
        </row>
        <row r="31">
          <cell r="A31" t="str">
            <v>SDN-030</v>
          </cell>
        </row>
        <row r="32">
          <cell r="A32" t="str">
            <v>SDN-031</v>
          </cell>
        </row>
        <row r="33">
          <cell r="A33" t="str">
            <v>SDN-032</v>
          </cell>
        </row>
        <row r="34">
          <cell r="A34" t="str">
            <v>SDN-033</v>
          </cell>
        </row>
        <row r="35">
          <cell r="A35" t="str">
            <v>SDN-034</v>
          </cell>
        </row>
        <row r="36">
          <cell r="A36" t="str">
            <v>SDN-035</v>
          </cell>
        </row>
        <row r="37">
          <cell r="A37" t="str">
            <v>SDN-036</v>
          </cell>
        </row>
        <row r="38">
          <cell r="A38" t="str">
            <v>SDN-037</v>
          </cell>
        </row>
        <row r="39">
          <cell r="A39" t="str">
            <v>SDN-038</v>
          </cell>
        </row>
        <row r="40">
          <cell r="A40" t="str">
            <v>SDN-039</v>
          </cell>
        </row>
        <row r="41">
          <cell r="A41" t="str">
            <v>SDN-040</v>
          </cell>
        </row>
        <row r="42">
          <cell r="A42" t="str">
            <v>SDN-041</v>
          </cell>
        </row>
        <row r="43">
          <cell r="A43" t="str">
            <v>SDN-042</v>
          </cell>
        </row>
        <row r="44">
          <cell r="A44" t="str">
            <v>SDN-043</v>
          </cell>
        </row>
        <row r="45">
          <cell r="A45" t="str">
            <v>SDN-044</v>
          </cell>
        </row>
        <row r="46">
          <cell r="A46" t="str">
            <v>SDN-045</v>
          </cell>
        </row>
        <row r="47">
          <cell r="A47" t="str">
            <v>SDN-046</v>
          </cell>
        </row>
        <row r="48">
          <cell r="A48" t="str">
            <v>SDN-047</v>
          </cell>
        </row>
        <row r="49">
          <cell r="A49" t="str">
            <v>SDN-048</v>
          </cell>
        </row>
        <row r="50">
          <cell r="A50" t="str">
            <v>SDN-049</v>
          </cell>
        </row>
        <row r="51">
          <cell r="A51" t="str">
            <v>SDN-050</v>
          </cell>
        </row>
        <row r="52">
          <cell r="A52" t="str">
            <v>SDN-051</v>
          </cell>
        </row>
        <row r="53">
          <cell r="A53" t="str">
            <v>SDN-052</v>
          </cell>
        </row>
        <row r="54">
          <cell r="A54" t="str">
            <v>SDN-053</v>
          </cell>
        </row>
        <row r="55">
          <cell r="A55" t="str">
            <v>SDN-054</v>
          </cell>
        </row>
        <row r="56">
          <cell r="A56" t="str">
            <v>SDN-055</v>
          </cell>
        </row>
        <row r="57">
          <cell r="A57" t="str">
            <v>SDN-056</v>
          </cell>
        </row>
        <row r="58">
          <cell r="A58" t="str">
            <v>SDN-057</v>
          </cell>
        </row>
        <row r="59">
          <cell r="A59" t="str">
            <v>SDN-058</v>
          </cell>
        </row>
        <row r="60">
          <cell r="A60" t="str">
            <v>SDN-059</v>
          </cell>
        </row>
        <row r="61">
          <cell r="A61" t="str">
            <v>SDN-060</v>
          </cell>
        </row>
        <row r="62">
          <cell r="A62" t="str">
            <v>SDN-061</v>
          </cell>
        </row>
        <row r="63">
          <cell r="A63" t="str">
            <v>SDN-062</v>
          </cell>
        </row>
        <row r="64">
          <cell r="A64" t="str">
            <v>SDN-063</v>
          </cell>
        </row>
        <row r="65">
          <cell r="A65" t="str">
            <v>SDN-064</v>
          </cell>
        </row>
        <row r="66">
          <cell r="A66" t="str">
            <v>SDN-065</v>
          </cell>
        </row>
        <row r="67">
          <cell r="A67" t="str">
            <v>SDN-066</v>
          </cell>
        </row>
        <row r="68">
          <cell r="A68" t="str">
            <v>SDN-067</v>
          </cell>
        </row>
        <row r="69">
          <cell r="A69" t="str">
            <v>SDN-068</v>
          </cell>
        </row>
        <row r="70">
          <cell r="A70" t="str">
            <v>SDN-069</v>
          </cell>
        </row>
        <row r="71">
          <cell r="A71" t="str">
            <v>SDN-070</v>
          </cell>
        </row>
        <row r="72">
          <cell r="A72" t="str">
            <v>SDN-071</v>
          </cell>
        </row>
        <row r="73">
          <cell r="A73" t="str">
            <v>SDN-072</v>
          </cell>
        </row>
        <row r="74">
          <cell r="A74" t="str">
            <v>SDN-073</v>
          </cell>
        </row>
        <row r="75">
          <cell r="A75" t="str">
            <v>SDN-074</v>
          </cell>
        </row>
        <row r="76">
          <cell r="A76" t="str">
            <v>SDN-075</v>
          </cell>
        </row>
        <row r="77">
          <cell r="A77" t="str">
            <v>SDN-076</v>
          </cell>
        </row>
        <row r="78">
          <cell r="A78" t="str">
            <v>SDN-077</v>
          </cell>
        </row>
        <row r="79">
          <cell r="A79" t="str">
            <v>SDN-078</v>
          </cell>
        </row>
        <row r="80">
          <cell r="A80" t="str">
            <v>SDN-079</v>
          </cell>
        </row>
        <row r="81">
          <cell r="A81" t="str">
            <v>SDN-080</v>
          </cell>
        </row>
        <row r="82">
          <cell r="A82" t="str">
            <v>SDN-081</v>
          </cell>
        </row>
        <row r="83">
          <cell r="A83" t="str">
            <v>SDN-082</v>
          </cell>
        </row>
        <row r="84">
          <cell r="A84" t="str">
            <v>SDN-083</v>
          </cell>
        </row>
        <row r="85">
          <cell r="A85" t="str">
            <v>SDN-084</v>
          </cell>
        </row>
        <row r="86">
          <cell r="A86" t="str">
            <v>SDN-085</v>
          </cell>
        </row>
        <row r="87">
          <cell r="A87" t="str">
            <v>SDN-086</v>
          </cell>
        </row>
        <row r="88">
          <cell r="A88" t="str">
            <v>SDN-087</v>
          </cell>
        </row>
        <row r="89">
          <cell r="A89" t="str">
            <v>SDN-088</v>
          </cell>
        </row>
        <row r="90">
          <cell r="A90" t="str">
            <v>SDN-089</v>
          </cell>
        </row>
        <row r="91">
          <cell r="A91" t="str">
            <v>SDN-090</v>
          </cell>
        </row>
        <row r="92">
          <cell r="A92" t="str">
            <v>SDN-091</v>
          </cell>
        </row>
        <row r="93">
          <cell r="A93" t="str">
            <v>SDN-092</v>
          </cell>
        </row>
        <row r="94">
          <cell r="A94" t="str">
            <v>SDN-093</v>
          </cell>
        </row>
        <row r="95">
          <cell r="A95" t="str">
            <v>SDN-094</v>
          </cell>
        </row>
        <row r="96">
          <cell r="A96" t="str">
            <v>SDN-095</v>
          </cell>
        </row>
        <row r="97">
          <cell r="A97" t="str">
            <v>SDN-096</v>
          </cell>
        </row>
        <row r="98">
          <cell r="A98" t="str">
            <v>SDN-097</v>
          </cell>
        </row>
        <row r="99">
          <cell r="A99" t="str">
            <v>SDN-098</v>
          </cell>
        </row>
        <row r="100">
          <cell r="A100" t="str">
            <v>SDN-099</v>
          </cell>
        </row>
        <row r="101">
          <cell r="A101" t="str">
            <v>SDN-100</v>
          </cell>
        </row>
        <row r="102">
          <cell r="A102" t="str">
            <v>SDN-101</v>
          </cell>
        </row>
        <row r="103">
          <cell r="A103" t="str">
            <v>SDN-102</v>
          </cell>
        </row>
        <row r="104">
          <cell r="A104" t="str">
            <v>SDN-103</v>
          </cell>
        </row>
        <row r="105">
          <cell r="A105" t="str">
            <v>SDN-104</v>
          </cell>
        </row>
        <row r="106">
          <cell r="A106" t="str">
            <v>SDN-105</v>
          </cell>
        </row>
        <row r="107">
          <cell r="A107" t="str">
            <v>SDN-106</v>
          </cell>
        </row>
      </sheetData>
      <sheetData sheetId="2"/>
      <sheetData sheetId="3">
        <row r="1">
          <cell r="D1" t="str">
            <v>STATE</v>
          </cell>
          <cell r="Q1" t="str">
            <v>Camp Name</v>
          </cell>
        </row>
        <row r="2">
          <cell r="D2" t="str">
            <v>AL JAZIRAH</v>
          </cell>
          <cell r="Q2" t="str">
            <v>OTASH</v>
          </cell>
        </row>
        <row r="3">
          <cell r="D3" t="str">
            <v>AL QADARIF</v>
          </cell>
          <cell r="Q3" t="str">
            <v>DEREIGE</v>
          </cell>
        </row>
        <row r="4">
          <cell r="D4" t="str">
            <v>BLUE NILE</v>
          </cell>
          <cell r="Q4" t="str">
            <v>MOSEY</v>
          </cell>
        </row>
        <row r="5">
          <cell r="D5" t="str">
            <v>CENTRAL DARFUR</v>
          </cell>
          <cell r="Q5" t="str">
            <v>SAKALEY</v>
          </cell>
        </row>
        <row r="6">
          <cell r="D6" t="str">
            <v>EAST DARFUR</v>
          </cell>
          <cell r="Q6" t="str">
            <v>AL SEREIF</v>
          </cell>
        </row>
        <row r="7">
          <cell r="D7" t="str">
            <v>KASSALA</v>
          </cell>
          <cell r="Q7" t="str">
            <v>ED DEIN TOWN</v>
          </cell>
        </row>
        <row r="8">
          <cell r="D8" t="str">
            <v>KHARTOUM</v>
          </cell>
          <cell r="Q8" t="str">
            <v>EL NEEM</v>
          </cell>
        </row>
        <row r="9">
          <cell r="D9" t="str">
            <v>NORTH DARFUR</v>
          </cell>
        </row>
        <row r="10">
          <cell r="D10" t="str">
            <v>NORTH KURDUFAN</v>
          </cell>
        </row>
        <row r="11">
          <cell r="D11" t="str">
            <v>NORTHERN</v>
          </cell>
        </row>
        <row r="12">
          <cell r="D12" t="str">
            <v>RED SEA</v>
          </cell>
        </row>
        <row r="13">
          <cell r="D13" t="str">
            <v>RIVER NILE</v>
          </cell>
        </row>
        <row r="14">
          <cell r="D14" t="str">
            <v>SENNAR</v>
          </cell>
        </row>
        <row r="15">
          <cell r="D15" t="str">
            <v>SOUTH DARFUR</v>
          </cell>
        </row>
        <row r="16">
          <cell r="D16" t="str">
            <v>SOUTH KURDUFAN</v>
          </cell>
        </row>
        <row r="17">
          <cell r="D17" t="str">
            <v>WEST DARFUR</v>
          </cell>
        </row>
        <row r="18">
          <cell r="D18" t="str">
            <v>WHITE NILE</v>
          </cell>
        </row>
      </sheetData>
      <sheetData sheetId="4"/>
      <sheetData sheetId="5"/>
      <sheetData sheetId="6"/>
      <sheetData sheetId="7"/>
      <sheetData sheetId="8"/>
      <sheetData sheetId="9"/>
      <sheetData sheetId="10"/>
      <sheetData sheetId="11">
        <row r="5">
          <cell r="C5" t="str">
            <v>DEREIGE</v>
          </cell>
        </row>
      </sheetData>
      <sheetData sheetId="12"/>
      <sheetData sheetId="13"/>
      <sheetData sheetId="14"/>
      <sheetData sheetId="15"/>
      <sheetData sheetId="16"/>
      <sheetData sheetId="17"/>
      <sheetData sheetId="18">
        <row r="82">
          <cell r="U82" t="str">
            <v>WORLD FOOD PROGRAMME</v>
          </cell>
        </row>
      </sheetData>
      <sheetData sheetId="19"/>
      <sheetData sheetId="20"/>
      <sheetData sheetId="21"/>
      <sheetData sheetId="22">
        <row r="5">
          <cell r="B5" t="str">
            <v>WFP AO NYALA OFFICE -  OPENING PANEL COMMITTEE MEMBERS</v>
          </cell>
        </row>
        <row r="6">
          <cell r="B6" t="str">
            <v>SUBJECT</v>
          </cell>
        </row>
        <row r="7">
          <cell r="B7" t="str">
            <v>DEADLINE FOR RESPONSES</v>
          </cell>
        </row>
        <row r="10">
          <cell r="B10" t="str">
            <v>OPENING OF RESPONSES</v>
          </cell>
        </row>
        <row r="14">
          <cell r="B14" t="str">
            <v>INTERESTED TRADERS</v>
          </cell>
        </row>
        <row r="15">
          <cell r="B15" t="str">
            <v>EOI No</v>
          </cell>
        </row>
        <row r="16">
          <cell r="B16" t="str">
            <v>SDN-004</v>
          </cell>
        </row>
        <row r="17">
          <cell r="B17" t="str">
            <v>SDN-010</v>
          </cell>
        </row>
        <row r="18">
          <cell r="B18" t="str">
            <v>SDN-016</v>
          </cell>
        </row>
        <row r="19">
          <cell r="B19" t="str">
            <v>SDN-021</v>
          </cell>
        </row>
        <row r="20">
          <cell r="B20" t="str">
            <v>SDN-022</v>
          </cell>
        </row>
        <row r="21">
          <cell r="B21" t="str">
            <v>SDN-024</v>
          </cell>
        </row>
        <row r="22">
          <cell r="B22" t="str">
            <v>SDN-026</v>
          </cell>
        </row>
        <row r="23">
          <cell r="B23" t="str">
            <v>SDN-028</v>
          </cell>
        </row>
        <row r="24">
          <cell r="B24" t="str">
            <v>SDN-030</v>
          </cell>
        </row>
        <row r="25">
          <cell r="B25" t="str">
            <v>SDN-031</v>
          </cell>
        </row>
        <row r="26">
          <cell r="B26" t="str">
            <v>SDN-039</v>
          </cell>
        </row>
        <row r="27">
          <cell r="B27" t="str">
            <v>SDN-040</v>
          </cell>
        </row>
        <row r="28">
          <cell r="B28" t="str">
            <v>SDN-041</v>
          </cell>
        </row>
        <row r="29">
          <cell r="B29" t="str">
            <v>SDN-055</v>
          </cell>
        </row>
        <row r="30">
          <cell r="B30" t="str">
            <v>SDN-056</v>
          </cell>
        </row>
        <row r="31">
          <cell r="B31" t="str">
            <v>SDN-057</v>
          </cell>
        </row>
        <row r="32">
          <cell r="B32" t="str">
            <v>SDN-058</v>
          </cell>
        </row>
        <row r="33">
          <cell r="B33" t="str">
            <v>SDN-061</v>
          </cell>
        </row>
        <row r="34">
          <cell r="B34" t="str">
            <v>SDN-062</v>
          </cell>
        </row>
        <row r="35">
          <cell r="B35" t="str">
            <v>SDN-063</v>
          </cell>
        </row>
        <row r="36">
          <cell r="B36" t="str">
            <v>SDN-064</v>
          </cell>
        </row>
        <row r="37">
          <cell r="B37" t="str">
            <v>SDN-065</v>
          </cell>
        </row>
        <row r="38">
          <cell r="B38" t="str">
            <v>SDN-069</v>
          </cell>
        </row>
        <row r="39">
          <cell r="B39" t="str">
            <v>SDN-071</v>
          </cell>
        </row>
        <row r="40">
          <cell r="B40" t="str">
            <v>SDN-072</v>
          </cell>
        </row>
        <row r="41">
          <cell r="B41" t="str">
            <v>SDN-073</v>
          </cell>
        </row>
        <row r="42">
          <cell r="B42" t="str">
            <v>SDN-074</v>
          </cell>
        </row>
        <row r="43">
          <cell r="B43" t="str">
            <v>SDN-075</v>
          </cell>
        </row>
        <row r="44">
          <cell r="B44" t="str">
            <v>SDN-078</v>
          </cell>
        </row>
        <row r="45">
          <cell r="B45" t="str">
            <v>SDN-083</v>
          </cell>
        </row>
        <row r="46">
          <cell r="B46" t="str">
            <v>SDN-084</v>
          </cell>
        </row>
        <row r="47">
          <cell r="B47" t="str">
            <v>SDN-085</v>
          </cell>
        </row>
        <row r="48">
          <cell r="B48" t="str">
            <v>SDN-086</v>
          </cell>
        </row>
        <row r="49">
          <cell r="B49" t="str">
            <v>SDN-087</v>
          </cell>
        </row>
        <row r="50">
          <cell r="B50" t="str">
            <v>SDN-089</v>
          </cell>
        </row>
        <row r="51">
          <cell r="B51" t="str">
            <v>SDN-090</v>
          </cell>
        </row>
        <row r="52">
          <cell r="B52" t="str">
            <v>SDN-092</v>
          </cell>
        </row>
        <row r="53">
          <cell r="B53" t="str">
            <v>SDN-094</v>
          </cell>
        </row>
        <row r="54">
          <cell r="B54" t="str">
            <v>SDN-098</v>
          </cell>
        </row>
        <row r="55">
          <cell r="B55" t="str">
            <v>SDN-100</v>
          </cell>
        </row>
        <row r="56">
          <cell r="B56" t="str">
            <v>SDN-102</v>
          </cell>
        </row>
        <row r="57">
          <cell r="B57" t="str">
            <v>SDN-103</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B2" t="str">
            <v>Zeljko Todorovic</v>
          </cell>
        </row>
        <row r="3">
          <cell r="B3" t="str">
            <v>Andre Duerr</v>
          </cell>
        </row>
        <row r="4">
          <cell r="B4" t="str">
            <v>Sofiane Essayem</v>
          </cell>
        </row>
        <row r="5">
          <cell r="B5" t="str">
            <v>Ivo Santi</v>
          </cell>
        </row>
        <row r="6">
          <cell r="B6" t="str">
            <v>Adam Ali Omer</v>
          </cell>
        </row>
        <row r="7">
          <cell r="B7" t="str">
            <v>Mahboub Yousif</v>
          </cell>
        </row>
        <row r="8">
          <cell r="B8" t="str">
            <v>Ali Ishag</v>
          </cell>
        </row>
        <row r="9">
          <cell r="B9" t="str">
            <v>Mohamed Bashir Awad</v>
          </cell>
        </row>
        <row r="10">
          <cell r="B10" t="str">
            <v>Ali Khalafala</v>
          </cell>
        </row>
        <row r="11">
          <cell r="B11" t="str">
            <v>Daoud Yagoub</v>
          </cell>
        </row>
        <row r="12">
          <cell r="B12" t="str">
            <v>Faiza Hassan</v>
          </cell>
        </row>
        <row r="13">
          <cell r="B13" t="str">
            <v>Adam Elfadil Eissa</v>
          </cell>
        </row>
        <row r="14">
          <cell r="B14" t="str">
            <v>user1</v>
          </cell>
        </row>
        <row r="15">
          <cell r="B15" t="str">
            <v>user2</v>
          </cell>
        </row>
        <row r="16">
          <cell r="B16" t="str">
            <v>user3</v>
          </cell>
        </row>
        <row r="17">
          <cell r="B17" t="str">
            <v>user4</v>
          </cell>
        </row>
        <row r="18">
          <cell r="B18" t="str">
            <v>user5</v>
          </cell>
        </row>
        <row r="19">
          <cell r="B19" t="str">
            <v>user6</v>
          </cell>
        </row>
        <row r="20">
          <cell r="B20" t="str">
            <v>user7</v>
          </cell>
        </row>
        <row r="21">
          <cell r="B21" t="str">
            <v>user8</v>
          </cell>
        </row>
      </sheetData>
      <sheetData sheetId="40"/>
      <sheetData sheetId="41">
        <row r="1">
          <cell r="N1" t="str">
            <v>NAME OF TRADER</v>
          </cell>
        </row>
        <row r="2">
          <cell r="N2" t="str">
            <v>APPLICATION SCORE</v>
          </cell>
        </row>
        <row r="3">
          <cell r="N3" t="str">
            <v>PERFORMANCE SCORE</v>
          </cell>
        </row>
        <row r="4">
          <cell r="N4" t="str">
            <v>EXPERIENCE</v>
          </cell>
        </row>
        <row r="5">
          <cell r="N5" t="str">
            <v>CAPACITY</v>
          </cell>
        </row>
      </sheetData>
      <sheetData sheetId="4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FA-FSA ALL Service Providers"/>
      <sheetName val="MiFA EMERGENCY"/>
      <sheetName val="RISK ASSESSMENT CP"/>
      <sheetName val="User Manual"/>
    </sheetNames>
    <sheetDataSet>
      <sheetData sheetId="0">
        <row r="114">
          <cell r="A114" t="str">
            <v>-</v>
          </cell>
        </row>
      </sheetData>
      <sheetData sheetId="1">
        <row r="10">
          <cell r="R10" t="str">
            <v>Click HERE to select</v>
          </cell>
        </row>
        <row r="11">
          <cell r="R11" t="str">
            <v>Yes, sufficient.</v>
          </cell>
        </row>
        <row r="12">
          <cell r="R12" t="str">
            <v>Not sufficient.</v>
          </cell>
        </row>
        <row r="14">
          <cell r="R14" t="str">
            <v>Click HERE to select</v>
          </cell>
        </row>
        <row r="15">
          <cell r="R15" t="str">
            <v>YES</v>
          </cell>
        </row>
        <row r="16">
          <cell r="R16" t="str">
            <v>NO</v>
          </cell>
        </row>
        <row r="17">
          <cell r="R17" t="str">
            <v>No information available</v>
          </cell>
        </row>
        <row r="31">
          <cell r="R31" t="str">
            <v>Click HERE to select</v>
          </cell>
        </row>
        <row r="32">
          <cell r="R32" t="str">
            <v>One factor  authentication - physical</v>
          </cell>
        </row>
        <row r="33">
          <cell r="R33" t="str">
            <v>One factor authentication - electronic</v>
          </cell>
        </row>
        <row r="34">
          <cell r="R34" t="str">
            <v>Two factor authentication</v>
          </cell>
        </row>
        <row r="39">
          <cell r="R39" t="str">
            <v>Click HERE to select</v>
          </cell>
        </row>
        <row r="40">
          <cell r="R40" t="str">
            <v xml:space="preserve">Manual instructions </v>
          </cell>
        </row>
        <row r="41">
          <cell r="R41" t="str">
            <v>Electronic instructions</v>
          </cell>
        </row>
        <row r="42">
          <cell r="R42" t="str">
            <v>Electronic instructions, prudentially regulated FSP</v>
          </cell>
        </row>
        <row r="83">
          <cell r="V83" t="str">
            <v>Click HERE to select</v>
          </cell>
        </row>
        <row r="84">
          <cell r="V84" t="str">
            <v>Approx.: 10</v>
          </cell>
        </row>
        <row r="85">
          <cell r="V85" t="str">
            <v>Approx.: 25</v>
          </cell>
        </row>
        <row r="86">
          <cell r="V86" t="str">
            <v>Approx.: 50</v>
          </cell>
        </row>
        <row r="87">
          <cell r="V87" t="str">
            <v>Approx.: 75</v>
          </cell>
        </row>
        <row r="88">
          <cell r="Q88" t="str">
            <v>Click HERE to select</v>
          </cell>
          <cell r="V88" t="str">
            <v>Approx.: 100</v>
          </cell>
        </row>
        <row r="89">
          <cell r="Q89" t="str">
            <v>Poor</v>
          </cell>
          <cell r="V89" t="str">
            <v>Approx.:  120</v>
          </cell>
        </row>
        <row r="90">
          <cell r="Q90" t="str">
            <v>Reasonable</v>
          </cell>
          <cell r="V90" t="str">
            <v>Approx.: 150</v>
          </cell>
        </row>
        <row r="91">
          <cell r="Q91" t="str">
            <v>Good</v>
          </cell>
          <cell r="V91" t="str">
            <v>Approx.: 200</v>
          </cell>
        </row>
        <row r="92">
          <cell r="Q92" t="str">
            <v>Excellent</v>
          </cell>
          <cell r="V92" t="str">
            <v>Approx:250</v>
          </cell>
        </row>
        <row r="93">
          <cell r="V93" t="str">
            <v>More than 250</v>
          </cell>
        </row>
        <row r="94">
          <cell r="Q94" t="str">
            <v>Click HERE to select</v>
          </cell>
        </row>
        <row r="95">
          <cell r="Q95" t="str">
            <v>Only 1</v>
          </cell>
        </row>
        <row r="96">
          <cell r="Q96" t="str">
            <v>Between 2 and 5</v>
          </cell>
        </row>
        <row r="97">
          <cell r="Q97" t="str">
            <v>More than 5</v>
          </cell>
        </row>
        <row r="103">
          <cell r="Q103" t="str">
            <v>Click HERE to select</v>
          </cell>
        </row>
        <row r="104">
          <cell r="Q104" t="str">
            <v>Below 20%</v>
          </cell>
        </row>
        <row r="105">
          <cell r="Q105" t="str">
            <v>Between 20% and 40%</v>
          </cell>
        </row>
        <row r="106">
          <cell r="Q106" t="str">
            <v>Between 40% and 60%</v>
          </cell>
        </row>
        <row r="107">
          <cell r="Q107" t="str">
            <v>Between 60% and 80%</v>
          </cell>
        </row>
        <row r="108">
          <cell r="Q108" t="str">
            <v>Above 80%</v>
          </cell>
        </row>
      </sheetData>
      <sheetData sheetId="2">
        <row r="3">
          <cell r="AG3" t="str">
            <v>Click HERE to select Country</v>
          </cell>
        </row>
        <row r="4">
          <cell r="AG4" t="str">
            <v xml:space="preserve">Afghanistan </v>
          </cell>
        </row>
        <row r="5">
          <cell r="AG5" t="str">
            <v xml:space="preserve">Albania </v>
          </cell>
        </row>
        <row r="6">
          <cell r="AG6" t="str">
            <v xml:space="preserve">Algeria </v>
          </cell>
        </row>
        <row r="7">
          <cell r="AG7" t="str">
            <v xml:space="preserve">American Samoa </v>
          </cell>
        </row>
        <row r="8">
          <cell r="AG8" t="str">
            <v xml:space="preserve">Andorra </v>
          </cell>
        </row>
        <row r="9">
          <cell r="AG9" t="str">
            <v xml:space="preserve">Angola </v>
          </cell>
        </row>
        <row r="10">
          <cell r="AG10" t="str">
            <v xml:space="preserve">Anguilla </v>
          </cell>
        </row>
        <row r="11">
          <cell r="AG11" t="str">
            <v xml:space="preserve">Antigua &amp; Barbuda </v>
          </cell>
        </row>
        <row r="12">
          <cell r="AG12" t="str">
            <v xml:space="preserve">Argentina </v>
          </cell>
        </row>
        <row r="13">
          <cell r="W13" t="str">
            <v>Click HERE to select</v>
          </cell>
          <cell r="AG13" t="str">
            <v xml:space="preserve">Armenia </v>
          </cell>
        </row>
        <row r="14">
          <cell r="W14" t="str">
            <v>YES</v>
          </cell>
          <cell r="AG14" t="str">
            <v xml:space="preserve">Aruba </v>
          </cell>
        </row>
        <row r="15">
          <cell r="W15" t="str">
            <v>YES, with minor challenges</v>
          </cell>
          <cell r="AG15" t="str">
            <v xml:space="preserve">Australia </v>
          </cell>
        </row>
        <row r="16">
          <cell r="W16" t="str">
            <v>NO</v>
          </cell>
          <cell r="AG16" t="str">
            <v xml:space="preserve">Austria </v>
          </cell>
        </row>
        <row r="17">
          <cell r="AG17" t="str">
            <v xml:space="preserve">Azerbaijan </v>
          </cell>
        </row>
        <row r="18">
          <cell r="AG18" t="str">
            <v xml:space="preserve">Bahamas, The </v>
          </cell>
        </row>
        <row r="19">
          <cell r="AG19" t="str">
            <v xml:space="preserve">Bahrain </v>
          </cell>
        </row>
        <row r="20">
          <cell r="AG20" t="str">
            <v xml:space="preserve">Bangladesh </v>
          </cell>
        </row>
        <row r="21">
          <cell r="AG21" t="str">
            <v xml:space="preserve">Barbados </v>
          </cell>
        </row>
        <row r="22">
          <cell r="AG22" t="str">
            <v xml:space="preserve">Belarus </v>
          </cell>
        </row>
        <row r="23">
          <cell r="AG23" t="str">
            <v xml:space="preserve">Belgium </v>
          </cell>
        </row>
        <row r="24">
          <cell r="AG24" t="str">
            <v xml:space="preserve">Belize </v>
          </cell>
        </row>
        <row r="25">
          <cell r="AG25" t="str">
            <v xml:space="preserve">Benin </v>
          </cell>
        </row>
        <row r="26">
          <cell r="AG26" t="str">
            <v xml:space="preserve">Bermuda </v>
          </cell>
        </row>
        <row r="27">
          <cell r="AG27" t="str">
            <v xml:space="preserve">Bhutan </v>
          </cell>
        </row>
        <row r="28">
          <cell r="AG28" t="str">
            <v xml:space="preserve">Bolivia </v>
          </cell>
        </row>
        <row r="29">
          <cell r="AG29" t="str">
            <v xml:space="preserve">Bosnia &amp; Herzegovina </v>
          </cell>
        </row>
        <row r="30">
          <cell r="AG30" t="str">
            <v xml:space="preserve">Botswana </v>
          </cell>
        </row>
        <row r="31">
          <cell r="AG31" t="str">
            <v xml:space="preserve">Brazil </v>
          </cell>
        </row>
        <row r="32">
          <cell r="AG32" t="str">
            <v xml:space="preserve">British Virgin Is. </v>
          </cell>
        </row>
        <row r="33">
          <cell r="AG33" t="str">
            <v xml:space="preserve">Brunei </v>
          </cell>
        </row>
        <row r="34">
          <cell r="AG34" t="str">
            <v xml:space="preserve">Bulgaria </v>
          </cell>
        </row>
        <row r="35">
          <cell r="AG35" t="str">
            <v xml:space="preserve">Burkina Faso </v>
          </cell>
        </row>
        <row r="36">
          <cell r="AG36" t="str">
            <v xml:space="preserve">Burma </v>
          </cell>
        </row>
        <row r="37">
          <cell r="AG37" t="str">
            <v xml:space="preserve">Burundi </v>
          </cell>
        </row>
        <row r="38">
          <cell r="AG38" t="str">
            <v xml:space="preserve">Cambodia </v>
          </cell>
        </row>
        <row r="39">
          <cell r="AG39" t="str">
            <v xml:space="preserve">Cameroon </v>
          </cell>
        </row>
        <row r="40">
          <cell r="AG40" t="str">
            <v xml:space="preserve">Canada </v>
          </cell>
        </row>
        <row r="41">
          <cell r="AG41" t="str">
            <v xml:space="preserve">Cape Verde </v>
          </cell>
        </row>
        <row r="42">
          <cell r="AG42" t="str">
            <v xml:space="preserve">Cayman Islands </v>
          </cell>
        </row>
        <row r="43">
          <cell r="AG43" t="str">
            <v xml:space="preserve">Central African Rep. </v>
          </cell>
        </row>
        <row r="44">
          <cell r="AG44" t="str">
            <v xml:space="preserve">Chad </v>
          </cell>
        </row>
        <row r="45">
          <cell r="AG45" t="str">
            <v xml:space="preserve">Chile </v>
          </cell>
        </row>
        <row r="46">
          <cell r="AG46" t="str">
            <v xml:space="preserve">China </v>
          </cell>
        </row>
        <row r="47">
          <cell r="AG47" t="str">
            <v xml:space="preserve">Colombia </v>
          </cell>
        </row>
        <row r="48">
          <cell r="AG48" t="str">
            <v xml:space="preserve">Comoros </v>
          </cell>
        </row>
        <row r="49">
          <cell r="AG49" t="str">
            <v xml:space="preserve">Congo, Dem. Rep. </v>
          </cell>
        </row>
        <row r="50">
          <cell r="AG50" t="str">
            <v xml:space="preserve">Congo, Repub. of the </v>
          </cell>
        </row>
        <row r="51">
          <cell r="AG51" t="str">
            <v xml:space="preserve">Cook Islands </v>
          </cell>
        </row>
        <row r="52">
          <cell r="AG52" t="str">
            <v xml:space="preserve">Costa Rica </v>
          </cell>
        </row>
        <row r="53">
          <cell r="AG53" t="str">
            <v xml:space="preserve">Cote d'Ivoire </v>
          </cell>
        </row>
        <row r="54">
          <cell r="AG54" t="str">
            <v xml:space="preserve">Croatia </v>
          </cell>
        </row>
        <row r="55">
          <cell r="AG55" t="str">
            <v xml:space="preserve">Cuba </v>
          </cell>
        </row>
        <row r="56">
          <cell r="AG56" t="str">
            <v xml:space="preserve">Cyprus </v>
          </cell>
        </row>
        <row r="57">
          <cell r="AG57" t="str">
            <v xml:space="preserve">Czech Republic </v>
          </cell>
        </row>
        <row r="58">
          <cell r="AG58" t="str">
            <v xml:space="preserve">Denmark </v>
          </cell>
        </row>
        <row r="59">
          <cell r="AG59" t="str">
            <v xml:space="preserve">Djibouti </v>
          </cell>
        </row>
        <row r="60">
          <cell r="AG60" t="str">
            <v xml:space="preserve">Dominica </v>
          </cell>
        </row>
        <row r="61">
          <cell r="AG61" t="str">
            <v xml:space="preserve">Dominican Republic </v>
          </cell>
        </row>
        <row r="62">
          <cell r="AG62" t="str">
            <v xml:space="preserve">East Timor </v>
          </cell>
        </row>
        <row r="63">
          <cell r="AG63" t="str">
            <v xml:space="preserve">Ecuador </v>
          </cell>
        </row>
        <row r="64">
          <cell r="AG64" t="str">
            <v xml:space="preserve">Egypt </v>
          </cell>
        </row>
        <row r="65">
          <cell r="AG65" t="str">
            <v xml:space="preserve">El Salvador </v>
          </cell>
        </row>
        <row r="66">
          <cell r="AG66" t="str">
            <v xml:space="preserve">Equatorial Guinea </v>
          </cell>
        </row>
        <row r="67">
          <cell r="AG67" t="str">
            <v xml:space="preserve">Eritrea </v>
          </cell>
        </row>
        <row r="68">
          <cell r="AG68" t="str">
            <v xml:space="preserve">Estonia </v>
          </cell>
        </row>
        <row r="69">
          <cell r="AG69" t="str">
            <v xml:space="preserve">Ethiopia </v>
          </cell>
        </row>
        <row r="70">
          <cell r="AG70" t="str">
            <v xml:space="preserve">Faroe Islands </v>
          </cell>
        </row>
        <row r="71">
          <cell r="AG71" t="str">
            <v xml:space="preserve">Fiji </v>
          </cell>
        </row>
        <row r="72">
          <cell r="AG72" t="str">
            <v xml:space="preserve">Finland </v>
          </cell>
        </row>
        <row r="73">
          <cell r="AG73" t="str">
            <v xml:space="preserve">France </v>
          </cell>
        </row>
        <row r="74">
          <cell r="AG74" t="str">
            <v xml:space="preserve">French Guiana </v>
          </cell>
        </row>
        <row r="75">
          <cell r="AG75" t="str">
            <v xml:space="preserve">French Polynesia </v>
          </cell>
        </row>
        <row r="76">
          <cell r="AG76" t="str">
            <v xml:space="preserve">Gabon </v>
          </cell>
        </row>
        <row r="77">
          <cell r="AG77" t="str">
            <v xml:space="preserve">Gambia, The </v>
          </cell>
        </row>
        <row r="78">
          <cell r="AG78" t="str">
            <v xml:space="preserve">Gaza Strip </v>
          </cell>
        </row>
        <row r="79">
          <cell r="AG79" t="str">
            <v xml:space="preserve">Georgia </v>
          </cell>
        </row>
        <row r="80">
          <cell r="AG80" t="str">
            <v xml:space="preserve">Germany </v>
          </cell>
        </row>
        <row r="81">
          <cell r="AG81" t="str">
            <v xml:space="preserve">Ghana </v>
          </cell>
        </row>
        <row r="82">
          <cell r="AG82" t="str">
            <v xml:space="preserve">Gibraltar </v>
          </cell>
        </row>
        <row r="83">
          <cell r="AG83" t="str">
            <v xml:space="preserve">Greece </v>
          </cell>
        </row>
        <row r="84">
          <cell r="AG84" t="str">
            <v xml:space="preserve">Greenland </v>
          </cell>
        </row>
        <row r="85">
          <cell r="AG85" t="str">
            <v xml:space="preserve">Grenada </v>
          </cell>
        </row>
        <row r="86">
          <cell r="AG86" t="str">
            <v xml:space="preserve">Guadeloupe </v>
          </cell>
        </row>
        <row r="87">
          <cell r="AG87" t="str">
            <v xml:space="preserve">Guam </v>
          </cell>
        </row>
        <row r="88">
          <cell r="AG88" t="str">
            <v xml:space="preserve">Guatemala </v>
          </cell>
        </row>
        <row r="89">
          <cell r="AG89" t="str">
            <v xml:space="preserve">Guernsey </v>
          </cell>
        </row>
        <row r="90">
          <cell r="AG90" t="str">
            <v xml:space="preserve">Guinea </v>
          </cell>
        </row>
        <row r="91">
          <cell r="AG91" t="str">
            <v xml:space="preserve">Guinea-Bissau </v>
          </cell>
        </row>
        <row r="92">
          <cell r="AG92" t="str">
            <v xml:space="preserve">Guyana </v>
          </cell>
        </row>
        <row r="93">
          <cell r="AG93" t="str">
            <v xml:space="preserve">Haiti </v>
          </cell>
        </row>
        <row r="94">
          <cell r="AG94" t="str">
            <v xml:space="preserve">Honduras </v>
          </cell>
        </row>
        <row r="95">
          <cell r="AG95" t="str">
            <v xml:space="preserve">Hong Kong </v>
          </cell>
        </row>
        <row r="96">
          <cell r="AG96" t="str">
            <v xml:space="preserve">Hungary </v>
          </cell>
        </row>
        <row r="97">
          <cell r="AG97" t="str">
            <v xml:space="preserve">Iceland </v>
          </cell>
        </row>
        <row r="98">
          <cell r="AG98" t="str">
            <v xml:space="preserve">India </v>
          </cell>
        </row>
        <row r="99">
          <cell r="AG99" t="str">
            <v xml:space="preserve">Indonesia </v>
          </cell>
        </row>
        <row r="100">
          <cell r="AG100" t="str">
            <v xml:space="preserve">Iran </v>
          </cell>
        </row>
        <row r="101">
          <cell r="AG101" t="str">
            <v xml:space="preserve">Iraq </v>
          </cell>
        </row>
        <row r="102">
          <cell r="AG102" t="str">
            <v xml:space="preserve">Ireland </v>
          </cell>
        </row>
        <row r="103">
          <cell r="AG103" t="str">
            <v xml:space="preserve">Isle of Man </v>
          </cell>
        </row>
        <row r="104">
          <cell r="AG104" t="str">
            <v xml:space="preserve">Israel </v>
          </cell>
        </row>
        <row r="105">
          <cell r="AG105" t="str">
            <v xml:space="preserve">Italy </v>
          </cell>
        </row>
        <row r="106">
          <cell r="AG106" t="str">
            <v xml:space="preserve">Jamaica </v>
          </cell>
        </row>
        <row r="107">
          <cell r="AG107" t="str">
            <v xml:space="preserve">Japan </v>
          </cell>
        </row>
        <row r="108">
          <cell r="AG108" t="str">
            <v xml:space="preserve">Jersey </v>
          </cell>
        </row>
        <row r="109">
          <cell r="AG109" t="str">
            <v xml:space="preserve">Jordan </v>
          </cell>
        </row>
        <row r="110">
          <cell r="AG110" t="str">
            <v xml:space="preserve">Kazakhstan </v>
          </cell>
        </row>
        <row r="111">
          <cell r="AG111" t="str">
            <v xml:space="preserve">Kenya </v>
          </cell>
        </row>
        <row r="112">
          <cell r="AG112" t="str">
            <v xml:space="preserve">Kiribati </v>
          </cell>
        </row>
        <row r="113">
          <cell r="AG113" t="str">
            <v xml:space="preserve">Korea, North </v>
          </cell>
        </row>
        <row r="114">
          <cell r="AG114" t="str">
            <v xml:space="preserve">Korea, South </v>
          </cell>
        </row>
        <row r="115">
          <cell r="AG115" t="str">
            <v xml:space="preserve">Kuwait </v>
          </cell>
        </row>
        <row r="116">
          <cell r="AG116" t="str">
            <v xml:space="preserve">Kyrgyzstan </v>
          </cell>
        </row>
        <row r="117">
          <cell r="AG117" t="str">
            <v xml:space="preserve">Laos </v>
          </cell>
        </row>
        <row r="118">
          <cell r="AG118" t="str">
            <v xml:space="preserve">Latvia </v>
          </cell>
        </row>
        <row r="119">
          <cell r="AG119" t="str">
            <v xml:space="preserve">Lebanon </v>
          </cell>
        </row>
        <row r="120">
          <cell r="AG120" t="str">
            <v xml:space="preserve">Lesotho </v>
          </cell>
        </row>
        <row r="121">
          <cell r="AG121" t="str">
            <v xml:space="preserve">Liberia </v>
          </cell>
        </row>
        <row r="122">
          <cell r="AG122" t="str">
            <v xml:space="preserve">Libya </v>
          </cell>
        </row>
        <row r="123">
          <cell r="AG123" t="str">
            <v xml:space="preserve">Lithuania </v>
          </cell>
        </row>
        <row r="124">
          <cell r="AG124" t="str">
            <v xml:space="preserve">Luxembourg </v>
          </cell>
        </row>
        <row r="125">
          <cell r="AG125" t="str">
            <v xml:space="preserve">Macedonia </v>
          </cell>
        </row>
        <row r="126">
          <cell r="AG126" t="str">
            <v xml:space="preserve">Madagascar </v>
          </cell>
        </row>
        <row r="127">
          <cell r="AG127" t="str">
            <v xml:space="preserve">Malawi </v>
          </cell>
        </row>
        <row r="128">
          <cell r="AG128" t="str">
            <v xml:space="preserve">Malaysia </v>
          </cell>
        </row>
        <row r="129">
          <cell r="AG129" t="str">
            <v xml:space="preserve">Maldives </v>
          </cell>
        </row>
        <row r="130">
          <cell r="AG130" t="str">
            <v xml:space="preserve">Mali </v>
          </cell>
        </row>
        <row r="131">
          <cell r="AG131" t="str">
            <v xml:space="preserve">Malta </v>
          </cell>
        </row>
        <row r="132">
          <cell r="AG132" t="str">
            <v xml:space="preserve">Marshall Islands </v>
          </cell>
        </row>
        <row r="133">
          <cell r="AG133" t="str">
            <v xml:space="preserve">Martinique </v>
          </cell>
        </row>
        <row r="134">
          <cell r="AG134" t="str">
            <v xml:space="preserve">Mauritania </v>
          </cell>
        </row>
        <row r="135">
          <cell r="AG135" t="str">
            <v xml:space="preserve">Mauritius </v>
          </cell>
        </row>
        <row r="136">
          <cell r="AG136" t="str">
            <v xml:space="preserve">Mayotte </v>
          </cell>
        </row>
        <row r="137">
          <cell r="AG137" t="str">
            <v xml:space="preserve">Mexico </v>
          </cell>
        </row>
        <row r="138">
          <cell r="AG138" t="str">
            <v xml:space="preserve">Micronesia, Fed. St. </v>
          </cell>
        </row>
        <row r="139">
          <cell r="AG139" t="str">
            <v xml:space="preserve">Moldova </v>
          </cell>
        </row>
        <row r="140">
          <cell r="AG140" t="str">
            <v xml:space="preserve">Monaco </v>
          </cell>
        </row>
        <row r="141">
          <cell r="AG141" t="str">
            <v xml:space="preserve">Mongolia </v>
          </cell>
        </row>
        <row r="142">
          <cell r="AG142" t="str">
            <v xml:space="preserve">Montserrat </v>
          </cell>
        </row>
        <row r="143">
          <cell r="AG143" t="str">
            <v xml:space="preserve">Morocco </v>
          </cell>
        </row>
        <row r="144">
          <cell r="AG144" t="str">
            <v xml:space="preserve">Mozambique </v>
          </cell>
        </row>
        <row r="145">
          <cell r="AG145" t="str">
            <v xml:space="preserve">Namibia </v>
          </cell>
        </row>
        <row r="146">
          <cell r="AG146" t="str">
            <v xml:space="preserve">Nauru </v>
          </cell>
        </row>
        <row r="147">
          <cell r="AG147" t="str">
            <v xml:space="preserve">Nepal </v>
          </cell>
        </row>
        <row r="148">
          <cell r="AG148" t="str">
            <v xml:space="preserve">Netherlands </v>
          </cell>
        </row>
        <row r="149">
          <cell r="AG149" t="str">
            <v xml:space="preserve">Netherlands Antilles </v>
          </cell>
        </row>
        <row r="150">
          <cell r="AG150" t="str">
            <v xml:space="preserve">New Caledonia </v>
          </cell>
        </row>
        <row r="151">
          <cell r="AG151" t="str">
            <v xml:space="preserve">New Zealand </v>
          </cell>
        </row>
        <row r="152">
          <cell r="AG152" t="str">
            <v xml:space="preserve">Nicaragua </v>
          </cell>
        </row>
        <row r="153">
          <cell r="AG153" t="str">
            <v xml:space="preserve">Niger </v>
          </cell>
        </row>
        <row r="154">
          <cell r="AG154" t="str">
            <v xml:space="preserve">Nigeria </v>
          </cell>
        </row>
        <row r="155">
          <cell r="AG155" t="str">
            <v xml:space="preserve">N. Mariana Islands </v>
          </cell>
        </row>
        <row r="156">
          <cell r="AG156" t="str">
            <v xml:space="preserve">Norway </v>
          </cell>
        </row>
        <row r="157">
          <cell r="AG157" t="str">
            <v xml:space="preserve">Oman </v>
          </cell>
        </row>
        <row r="158">
          <cell r="AG158" t="str">
            <v xml:space="preserve">Pakistan </v>
          </cell>
        </row>
        <row r="159">
          <cell r="AG159" t="str">
            <v xml:space="preserve">Palau </v>
          </cell>
        </row>
        <row r="160">
          <cell r="AG160" t="str">
            <v>Palestinian territories</v>
          </cell>
        </row>
        <row r="161">
          <cell r="AG161" t="str">
            <v xml:space="preserve">Panama </v>
          </cell>
        </row>
        <row r="162">
          <cell r="AG162" t="str">
            <v xml:space="preserve">Papua New Guinea </v>
          </cell>
        </row>
        <row r="163">
          <cell r="AG163" t="str">
            <v xml:space="preserve">Paraguay </v>
          </cell>
        </row>
        <row r="164">
          <cell r="AG164" t="str">
            <v xml:space="preserve">Peru </v>
          </cell>
        </row>
        <row r="165">
          <cell r="AG165" t="str">
            <v xml:space="preserve">Philippines </v>
          </cell>
        </row>
        <row r="166">
          <cell r="AG166" t="str">
            <v xml:space="preserve">Poland </v>
          </cell>
        </row>
        <row r="167">
          <cell r="AG167" t="str">
            <v xml:space="preserve">Portugal </v>
          </cell>
        </row>
        <row r="168">
          <cell r="AG168" t="str">
            <v xml:space="preserve">Puerto Rico </v>
          </cell>
        </row>
        <row r="169">
          <cell r="AG169" t="str">
            <v xml:space="preserve">Qatar </v>
          </cell>
        </row>
        <row r="170">
          <cell r="AG170" t="str">
            <v xml:space="preserve">Reunion </v>
          </cell>
        </row>
        <row r="171">
          <cell r="AG171" t="str">
            <v xml:space="preserve">Romania </v>
          </cell>
        </row>
        <row r="172">
          <cell r="AG172" t="str">
            <v xml:space="preserve">Russia </v>
          </cell>
        </row>
        <row r="173">
          <cell r="AG173" t="str">
            <v xml:space="preserve">Rwanda </v>
          </cell>
        </row>
        <row r="174">
          <cell r="AG174" t="str">
            <v xml:space="preserve">Saint Helena </v>
          </cell>
        </row>
        <row r="175">
          <cell r="AG175" t="str">
            <v xml:space="preserve">Saint Kitts &amp; Nevis </v>
          </cell>
        </row>
        <row r="176">
          <cell r="AG176" t="str">
            <v xml:space="preserve">Saint Lucia </v>
          </cell>
        </row>
        <row r="177">
          <cell r="AG177" t="str">
            <v xml:space="preserve">St Pierre &amp; Miquelon </v>
          </cell>
        </row>
        <row r="178">
          <cell r="AG178" t="str">
            <v xml:space="preserve">Saint Vincent and the Grenadines </v>
          </cell>
        </row>
        <row r="179">
          <cell r="AG179" t="str">
            <v xml:space="preserve">Samoa </v>
          </cell>
        </row>
        <row r="180">
          <cell r="AG180" t="str">
            <v xml:space="preserve">San Marino </v>
          </cell>
        </row>
        <row r="181">
          <cell r="AG181" t="str">
            <v xml:space="preserve">Sao Tome &amp; Principe </v>
          </cell>
        </row>
        <row r="182">
          <cell r="AG182" t="str">
            <v xml:space="preserve">Saudi Arabia </v>
          </cell>
        </row>
        <row r="183">
          <cell r="AG183" t="str">
            <v xml:space="preserve">Senegal </v>
          </cell>
        </row>
        <row r="184">
          <cell r="AG184" t="str">
            <v xml:space="preserve">Serbia </v>
          </cell>
        </row>
        <row r="185">
          <cell r="AG185" t="str">
            <v xml:space="preserve">Seychelles </v>
          </cell>
        </row>
        <row r="186">
          <cell r="AG186" t="str">
            <v xml:space="preserve">Sierra Leone </v>
          </cell>
        </row>
        <row r="187">
          <cell r="AG187" t="str">
            <v xml:space="preserve">Singapore </v>
          </cell>
        </row>
        <row r="188">
          <cell r="AG188" t="str">
            <v xml:space="preserve">Slovakia </v>
          </cell>
        </row>
        <row r="189">
          <cell r="AG189" t="str">
            <v xml:space="preserve">Slovenia </v>
          </cell>
        </row>
        <row r="190">
          <cell r="AG190" t="str">
            <v xml:space="preserve">Solomon Islands </v>
          </cell>
        </row>
        <row r="191">
          <cell r="AG191" t="str">
            <v xml:space="preserve">Somalia </v>
          </cell>
        </row>
        <row r="192">
          <cell r="AG192" t="str">
            <v xml:space="preserve">South Africa </v>
          </cell>
        </row>
        <row r="193">
          <cell r="AG193" t="str">
            <v>South Sudan</v>
          </cell>
        </row>
        <row r="194">
          <cell r="AG194" t="str">
            <v xml:space="preserve">Spain </v>
          </cell>
        </row>
        <row r="195">
          <cell r="AG195" t="str">
            <v xml:space="preserve">Sri Lanka </v>
          </cell>
        </row>
        <row r="196">
          <cell r="AG196" t="str">
            <v xml:space="preserve">Sudan </v>
          </cell>
        </row>
        <row r="197">
          <cell r="AG197" t="str">
            <v xml:space="preserve">Suriname </v>
          </cell>
        </row>
        <row r="198">
          <cell r="AG198" t="str">
            <v xml:space="preserve">Swaziland </v>
          </cell>
        </row>
        <row r="199">
          <cell r="AG199" t="str">
            <v xml:space="preserve">Sweden </v>
          </cell>
        </row>
        <row r="200">
          <cell r="AG200" t="str">
            <v xml:space="preserve">Switzerland </v>
          </cell>
        </row>
        <row r="201">
          <cell r="AG201" t="str">
            <v xml:space="preserve">Syria </v>
          </cell>
        </row>
        <row r="202">
          <cell r="AG202" t="str">
            <v xml:space="preserve">Taiwan </v>
          </cell>
        </row>
        <row r="203">
          <cell r="AG203" t="str">
            <v xml:space="preserve">Tajikistan </v>
          </cell>
        </row>
        <row r="204">
          <cell r="AG204" t="str">
            <v xml:space="preserve">Tanzania </v>
          </cell>
        </row>
        <row r="205">
          <cell r="AG205" t="str">
            <v xml:space="preserve">Thailand </v>
          </cell>
        </row>
        <row r="206">
          <cell r="AG206" t="str">
            <v xml:space="preserve">Togo </v>
          </cell>
        </row>
        <row r="207">
          <cell r="AG207" t="str">
            <v xml:space="preserve">Tonga </v>
          </cell>
        </row>
        <row r="208">
          <cell r="AG208" t="str">
            <v xml:space="preserve">Trinidad &amp; Tobago </v>
          </cell>
        </row>
        <row r="209">
          <cell r="AG209" t="str">
            <v xml:space="preserve">Tunisia </v>
          </cell>
        </row>
        <row r="210">
          <cell r="AG210" t="str">
            <v xml:space="preserve">Turkey </v>
          </cell>
        </row>
        <row r="211">
          <cell r="AG211" t="str">
            <v xml:space="preserve">Turkmenistan </v>
          </cell>
        </row>
        <row r="212">
          <cell r="AG212" t="str">
            <v xml:space="preserve">Turks &amp; Caicos Is </v>
          </cell>
        </row>
        <row r="213">
          <cell r="AG213" t="str">
            <v xml:space="preserve">Tuvalu </v>
          </cell>
        </row>
        <row r="214">
          <cell r="AG214" t="str">
            <v xml:space="preserve">Uganda </v>
          </cell>
        </row>
        <row r="215">
          <cell r="AG215" t="str">
            <v xml:space="preserve">Ukraine </v>
          </cell>
        </row>
        <row r="216">
          <cell r="AG216" t="str">
            <v xml:space="preserve">United Arab Emirates </v>
          </cell>
        </row>
        <row r="217">
          <cell r="AG217" t="str">
            <v xml:space="preserve">United Kingdom </v>
          </cell>
        </row>
        <row r="218">
          <cell r="AG218" t="str">
            <v xml:space="preserve">United States </v>
          </cell>
        </row>
        <row r="219">
          <cell r="AG219" t="str">
            <v xml:space="preserve">Uruguay </v>
          </cell>
        </row>
        <row r="220">
          <cell r="AG220" t="str">
            <v xml:space="preserve">Uzbekistan </v>
          </cell>
        </row>
        <row r="221">
          <cell r="AG221" t="str">
            <v xml:space="preserve">Vanuatu </v>
          </cell>
        </row>
        <row r="222">
          <cell r="AG222" t="str">
            <v xml:space="preserve">Venezuela </v>
          </cell>
        </row>
        <row r="223">
          <cell r="AG223" t="str">
            <v xml:space="preserve">Vietnam </v>
          </cell>
        </row>
        <row r="224">
          <cell r="AG224" t="str">
            <v xml:space="preserve">Virgin Islands </v>
          </cell>
        </row>
        <row r="225">
          <cell r="AG225" t="str">
            <v xml:space="preserve">Wallis and Futuna </v>
          </cell>
        </row>
        <row r="226">
          <cell r="AG226" t="str">
            <v xml:space="preserve">West Bank </v>
          </cell>
        </row>
        <row r="227">
          <cell r="AG227" t="str">
            <v xml:space="preserve">Western Sahara </v>
          </cell>
        </row>
        <row r="228">
          <cell r="AG228" t="str">
            <v xml:space="preserve">Yemen </v>
          </cell>
        </row>
        <row r="229">
          <cell r="AG229" t="str">
            <v xml:space="preserve">Zambia </v>
          </cell>
        </row>
        <row r="230">
          <cell r="AG230" t="str">
            <v xml:space="preserve">Zimbabwe </v>
          </cell>
        </row>
      </sheetData>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DMD"/>
      <sheetName val="VPN Summary2"/>
      <sheetName val="Validate"/>
      <sheetName val="Menu"/>
      <sheetName val="Print_Control"/>
      <sheetName val="MASTER"/>
      <sheetName val="MDP"/>
      <sheetName val="VIN"/>
      <sheetName val="DDR"/>
      <sheetName val="VDSCR"/>
      <sheetName val="BVRN"/>
      <sheetName val="CANCL"/>
      <sheetName val="DDER"/>
      <sheetName val="VRC1"/>
      <sheetName val="INV1"/>
      <sheetName val="VPN1"/>
      <sheetName val="VRC2"/>
      <sheetName val="INV2"/>
      <sheetName val="VPN2"/>
      <sheetName val="VPN"/>
      <sheetName val="VRC Summary"/>
      <sheetName val="VPN Summary"/>
      <sheetName val="RCP1"/>
      <sheetName val="RCP2"/>
      <sheetName val="VRR"/>
      <sheetName val="CRD"/>
      <sheetName val="GEP"/>
      <sheetName val="VVR"/>
      <sheetName val="BANK"/>
      <sheetName val="STAT"/>
      <sheetName val="Help"/>
      <sheetName val="UserAccount"/>
      <sheetName val="DC"/>
      <sheetName val="RCCA"/>
      <sheetName val="CTN"/>
      <sheetName val="CCA"/>
      <sheetName val="CDR"/>
      <sheetName val="POTransfer1"/>
      <sheetName val="POTransfer2"/>
      <sheetName val="Sheet1"/>
    </sheetNames>
    <sheetDataSet>
      <sheetData sheetId="0"/>
      <sheetData sheetId="1"/>
      <sheetData sheetId="2">
        <row r="1">
          <cell r="Z1" t="str">
            <v>SIGNATORY WFP</v>
          </cell>
        </row>
        <row r="2">
          <cell r="Z2" t="str">
            <v>Abboud Abudafair</v>
          </cell>
        </row>
        <row r="3">
          <cell r="Z3" t="str">
            <v>Ali Khalafalla</v>
          </cell>
        </row>
        <row r="4">
          <cell r="Z4" t="str">
            <v>Daoud Yagoub</v>
          </cell>
        </row>
        <row r="5">
          <cell r="Z5" t="str">
            <v>Faiza Hassan</v>
          </cell>
        </row>
        <row r="6">
          <cell r="Z6" t="str">
            <v>Hatim Bukhari</v>
          </cell>
        </row>
        <row r="7">
          <cell r="Z7" t="str">
            <v>Zeljko Todorovic</v>
          </cell>
        </row>
        <row r="8">
          <cell r="Z8" t="str">
            <v>Mutaz Ahmed</v>
          </cell>
        </row>
        <row r="9">
          <cell r="Z9" t="str">
            <v>Philippe Martou</v>
          </cell>
        </row>
        <row r="10">
          <cell r="Z10" t="str">
            <v>Yukinori Hibi</v>
          </cell>
        </row>
        <row r="11">
          <cell r="Z11" t="str">
            <v>Faisal Musa</v>
          </cell>
        </row>
        <row r="12">
          <cell r="Z12" t="str">
            <v>Abdul Wadood Khan</v>
          </cell>
        </row>
        <row r="13">
          <cell r="Z13" t="str">
            <v>Ivo Santi</v>
          </cell>
        </row>
        <row r="14">
          <cell r="Z14" t="str">
            <v>Muneer Elnair</v>
          </cell>
        </row>
        <row r="15">
          <cell r="Z15" t="str">
            <v>Peter Otto</v>
          </cell>
        </row>
        <row r="16">
          <cell r="Z16" t="str">
            <v>Muneer Elnair</v>
          </cell>
        </row>
        <row r="17">
          <cell r="Z17" t="str">
            <v>George Fedha</v>
          </cell>
        </row>
        <row r="18">
          <cell r="Z18">
            <v>0</v>
          </cell>
        </row>
        <row r="19">
          <cell r="Z19">
            <v>0</v>
          </cell>
        </row>
        <row r="20">
          <cell r="Z20">
            <v>0</v>
          </cell>
        </row>
        <row r="21">
          <cell r="Z21">
            <v>0</v>
          </cell>
        </row>
        <row r="22">
          <cell r="Z22">
            <v>0</v>
          </cell>
        </row>
        <row r="23">
          <cell r="Z23">
            <v>0</v>
          </cell>
        </row>
        <row r="24">
          <cell r="Z24">
            <v>0</v>
          </cell>
        </row>
        <row r="25">
          <cell r="Z25">
            <v>0</v>
          </cell>
        </row>
        <row r="26">
          <cell r="Z26">
            <v>0</v>
          </cell>
        </row>
        <row r="27">
          <cell r="Z27">
            <v>0</v>
          </cell>
        </row>
        <row r="28">
          <cell r="Z28">
            <v>0</v>
          </cell>
        </row>
        <row r="29">
          <cell r="Z29">
            <v>0</v>
          </cell>
        </row>
        <row r="30">
          <cell r="Z30">
            <v>0</v>
          </cell>
        </row>
        <row r="31">
          <cell r="Z31">
            <v>0</v>
          </cell>
        </row>
        <row r="32">
          <cell r="Z32">
            <v>0</v>
          </cell>
        </row>
        <row r="33">
          <cell r="Z33">
            <v>0</v>
          </cell>
        </row>
        <row r="34">
          <cell r="Z34">
            <v>0</v>
          </cell>
        </row>
        <row r="35">
          <cell r="Z35">
            <v>0</v>
          </cell>
        </row>
        <row r="36">
          <cell r="Z36">
            <v>0</v>
          </cell>
        </row>
        <row r="37">
          <cell r="Z37">
            <v>0</v>
          </cell>
        </row>
        <row r="38">
          <cell r="Z38">
            <v>0</v>
          </cell>
        </row>
        <row r="39">
          <cell r="Z39">
            <v>0</v>
          </cell>
        </row>
        <row r="40">
          <cell r="Z40">
            <v>0</v>
          </cell>
        </row>
        <row r="41">
          <cell r="Z41">
            <v>0</v>
          </cell>
        </row>
        <row r="42">
          <cell r="Z42">
            <v>0</v>
          </cell>
        </row>
        <row r="43">
          <cell r="Z43">
            <v>0</v>
          </cell>
        </row>
        <row r="44">
          <cell r="Z44">
            <v>0</v>
          </cell>
        </row>
        <row r="45">
          <cell r="Z45">
            <v>0</v>
          </cell>
        </row>
        <row r="46">
          <cell r="Z46">
            <v>0</v>
          </cell>
        </row>
        <row r="47">
          <cell r="Z47">
            <v>0</v>
          </cell>
        </row>
        <row r="48">
          <cell r="Z48">
            <v>0</v>
          </cell>
        </row>
        <row r="49">
          <cell r="Z49">
            <v>0</v>
          </cell>
        </row>
        <row r="50">
          <cell r="Z50">
            <v>0</v>
          </cell>
        </row>
        <row r="51">
          <cell r="Z51">
            <v>0</v>
          </cell>
        </row>
        <row r="52">
          <cell r="Z52">
            <v>0</v>
          </cell>
        </row>
        <row r="53">
          <cell r="Z53">
            <v>0</v>
          </cell>
        </row>
        <row r="54">
          <cell r="Z54">
            <v>0</v>
          </cell>
        </row>
        <row r="55">
          <cell r="Z55">
            <v>0</v>
          </cell>
        </row>
        <row r="56">
          <cell r="Z56">
            <v>0</v>
          </cell>
        </row>
        <row r="57">
          <cell r="Z57">
            <v>0</v>
          </cell>
        </row>
        <row r="58">
          <cell r="Z58">
            <v>0</v>
          </cell>
        </row>
        <row r="59">
          <cell r="Z59">
            <v>0</v>
          </cell>
        </row>
        <row r="60">
          <cell r="Z60">
            <v>0</v>
          </cell>
        </row>
        <row r="61">
          <cell r="Z61">
            <v>0</v>
          </cell>
        </row>
        <row r="62">
          <cell r="Z62">
            <v>0</v>
          </cell>
        </row>
        <row r="63">
          <cell r="Z63">
            <v>0</v>
          </cell>
        </row>
        <row r="64">
          <cell r="Z64">
            <v>0</v>
          </cell>
        </row>
        <row r="65">
          <cell r="Z65">
            <v>0</v>
          </cell>
        </row>
        <row r="66">
          <cell r="Z66">
            <v>0</v>
          </cell>
        </row>
        <row r="67">
          <cell r="Z67">
            <v>0</v>
          </cell>
        </row>
        <row r="68">
          <cell r="Z68">
            <v>0</v>
          </cell>
        </row>
        <row r="69">
          <cell r="Z69">
            <v>0</v>
          </cell>
        </row>
        <row r="70">
          <cell r="Z70">
            <v>0</v>
          </cell>
        </row>
        <row r="71">
          <cell r="Z71">
            <v>0</v>
          </cell>
        </row>
        <row r="72">
          <cell r="Z72">
            <v>0</v>
          </cell>
        </row>
        <row r="73">
          <cell r="Z73">
            <v>0</v>
          </cell>
        </row>
        <row r="74">
          <cell r="Z74">
            <v>0</v>
          </cell>
        </row>
        <row r="75">
          <cell r="Z75">
            <v>0</v>
          </cell>
        </row>
        <row r="76">
          <cell r="Z76">
            <v>0</v>
          </cell>
        </row>
        <row r="77">
          <cell r="Z77">
            <v>0</v>
          </cell>
        </row>
        <row r="78">
          <cell r="Z78">
            <v>0</v>
          </cell>
        </row>
        <row r="79">
          <cell r="Z79">
            <v>0</v>
          </cell>
        </row>
        <row r="80">
          <cell r="Z80">
            <v>0</v>
          </cell>
        </row>
        <row r="81">
          <cell r="Z81">
            <v>0</v>
          </cell>
        </row>
        <row r="82">
          <cell r="Z82">
            <v>0</v>
          </cell>
        </row>
        <row r="83">
          <cell r="Z83">
            <v>0</v>
          </cell>
        </row>
        <row r="84">
          <cell r="Z84">
            <v>0</v>
          </cell>
        </row>
        <row r="85">
          <cell r="Z85">
            <v>0</v>
          </cell>
        </row>
        <row r="86">
          <cell r="Z86">
            <v>0</v>
          </cell>
        </row>
        <row r="87">
          <cell r="Z87">
            <v>0</v>
          </cell>
        </row>
        <row r="88">
          <cell r="Z88">
            <v>0</v>
          </cell>
        </row>
        <row r="89">
          <cell r="Z89">
            <v>0</v>
          </cell>
        </row>
        <row r="90">
          <cell r="Z90">
            <v>0</v>
          </cell>
        </row>
        <row r="91">
          <cell r="Z91">
            <v>0</v>
          </cell>
        </row>
        <row r="92">
          <cell r="Z92">
            <v>0</v>
          </cell>
        </row>
        <row r="93">
          <cell r="Z93">
            <v>0</v>
          </cell>
        </row>
        <row r="94">
          <cell r="Z94">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51"/>
  <sheetViews>
    <sheetView tabSelected="1" view="pageBreakPreview" zoomScaleNormal="100" zoomScaleSheetLayoutView="100" zoomScalePageLayoutView="85" workbookViewId="0">
      <selection activeCell="L2" sqref="L2"/>
    </sheetView>
  </sheetViews>
  <sheetFormatPr defaultColWidth="8.85546875" defaultRowHeight="15" x14ac:dyDescent="0.25"/>
  <cols>
    <col min="1" max="1" width="5.140625" customWidth="1"/>
    <col min="2" max="2" width="24.42578125" customWidth="1"/>
    <col min="3" max="3" width="17.140625" customWidth="1"/>
    <col min="4" max="4" width="17.5703125" customWidth="1"/>
    <col min="5" max="5" width="13" customWidth="1"/>
    <col min="6" max="6" width="20.42578125" customWidth="1"/>
    <col min="7" max="7" width="14.140625" customWidth="1"/>
    <col min="9" max="9" width="10.42578125" customWidth="1"/>
    <col min="10" max="10" width="9.7109375" customWidth="1"/>
  </cols>
  <sheetData>
    <row r="1" spans="1:10" s="11" customFormat="1" ht="26.25" customHeight="1" x14ac:dyDescent="0.25">
      <c r="A1" s="402"/>
      <c r="B1" s="402"/>
      <c r="C1" s="542" t="s">
        <v>708</v>
      </c>
      <c r="D1" s="542"/>
      <c r="E1" s="542"/>
      <c r="F1" s="542"/>
      <c r="G1" s="542"/>
      <c r="H1" s="542"/>
      <c r="I1" s="542"/>
      <c r="J1" s="542"/>
    </row>
    <row r="2" spans="1:10" ht="44.25" customHeight="1" x14ac:dyDescent="0.25">
      <c r="A2" s="402"/>
      <c r="B2" s="402"/>
      <c r="C2" s="542"/>
      <c r="D2" s="542"/>
      <c r="E2" s="542"/>
      <c r="F2" s="542"/>
      <c r="G2" s="542"/>
      <c r="H2" s="542"/>
      <c r="I2" s="542"/>
      <c r="J2" s="542"/>
    </row>
    <row r="3" spans="1:10" ht="54.75" customHeight="1" x14ac:dyDescent="0.25">
      <c r="A3" s="543">
        <v>0.1</v>
      </c>
      <c r="B3" s="544" t="s">
        <v>3</v>
      </c>
      <c r="C3" s="452" t="s">
        <v>219</v>
      </c>
      <c r="D3" s="453"/>
      <c r="E3" s="450" t="s">
        <v>186</v>
      </c>
      <c r="F3" s="451"/>
      <c r="G3" s="451"/>
      <c r="H3" s="403" t="s">
        <v>153</v>
      </c>
      <c r="I3" s="403"/>
      <c r="J3" s="404"/>
    </row>
    <row r="4" spans="1:10" ht="30.75" customHeight="1" x14ac:dyDescent="0.25">
      <c r="A4" s="535"/>
      <c r="B4" s="545"/>
      <c r="C4" s="436" t="s">
        <v>138</v>
      </c>
      <c r="D4" s="436"/>
      <c r="E4" s="436"/>
      <c r="F4" s="436"/>
      <c r="G4" s="436"/>
      <c r="H4" s="436" t="s">
        <v>139</v>
      </c>
      <c r="I4" s="436"/>
      <c r="J4" s="436"/>
    </row>
    <row r="5" spans="1:10" ht="30" customHeight="1" x14ac:dyDescent="0.25">
      <c r="A5" s="66">
        <v>0.3</v>
      </c>
      <c r="B5" s="46" t="s">
        <v>4</v>
      </c>
      <c r="C5" s="49">
        <v>0.31</v>
      </c>
      <c r="D5" s="432"/>
      <c r="E5" s="432"/>
      <c r="F5" s="432"/>
      <c r="G5" s="432"/>
      <c r="H5" s="49">
        <v>0.32</v>
      </c>
      <c r="I5" s="432"/>
      <c r="J5" s="432"/>
    </row>
    <row r="6" spans="1:10" ht="33.75" customHeight="1" x14ac:dyDescent="0.25">
      <c r="A6" s="66">
        <v>0.4</v>
      </c>
      <c r="B6" s="46" t="s">
        <v>6</v>
      </c>
      <c r="C6" s="49">
        <v>0.41</v>
      </c>
      <c r="D6" s="432"/>
      <c r="E6" s="432"/>
      <c r="F6" s="432"/>
      <c r="G6" s="432"/>
      <c r="H6" s="49">
        <v>0.42</v>
      </c>
      <c r="I6" s="432"/>
      <c r="J6" s="432"/>
    </row>
    <row r="7" spans="1:10" ht="32.25" customHeight="1" x14ac:dyDescent="0.25">
      <c r="A7" s="66">
        <v>0.5</v>
      </c>
      <c r="B7" s="46" t="s">
        <v>7</v>
      </c>
      <c r="C7" s="49">
        <v>0.51</v>
      </c>
      <c r="D7" s="432"/>
      <c r="E7" s="432"/>
      <c r="F7" s="432"/>
      <c r="G7" s="432"/>
      <c r="H7" s="49">
        <v>0.52</v>
      </c>
      <c r="I7" s="432"/>
      <c r="J7" s="432"/>
    </row>
    <row r="8" spans="1:10" ht="33.75" customHeight="1" x14ac:dyDescent="0.25">
      <c r="A8" s="66">
        <v>0.6</v>
      </c>
      <c r="B8" s="46" t="s">
        <v>5</v>
      </c>
      <c r="C8" s="49">
        <v>0.61</v>
      </c>
      <c r="D8" s="432"/>
      <c r="E8" s="432"/>
      <c r="F8" s="432"/>
      <c r="G8" s="432"/>
      <c r="H8" s="49">
        <v>0.62</v>
      </c>
      <c r="I8" s="432"/>
      <c r="J8" s="432"/>
    </row>
    <row r="9" spans="1:10" ht="32.25" customHeight="1" x14ac:dyDescent="0.25">
      <c r="A9" s="66">
        <v>0.7</v>
      </c>
      <c r="B9" s="46" t="s">
        <v>8</v>
      </c>
      <c r="C9" s="49">
        <v>0.71</v>
      </c>
      <c r="D9" s="432"/>
      <c r="E9" s="432"/>
      <c r="F9" s="432"/>
      <c r="G9" s="432"/>
      <c r="H9" s="49">
        <v>0.72</v>
      </c>
      <c r="I9" s="432"/>
      <c r="J9" s="432"/>
    </row>
    <row r="10" spans="1:10" ht="34.5" customHeight="1" x14ac:dyDescent="0.25">
      <c r="A10" s="66">
        <v>0.8</v>
      </c>
      <c r="B10" s="46" t="s">
        <v>9</v>
      </c>
      <c r="C10" s="49">
        <v>0.81</v>
      </c>
      <c r="D10" s="432"/>
      <c r="E10" s="432"/>
      <c r="F10" s="432"/>
      <c r="G10" s="432"/>
      <c r="H10" s="49">
        <v>0.82</v>
      </c>
      <c r="I10" s="432"/>
      <c r="J10" s="432"/>
    </row>
    <row r="11" spans="1:10" ht="51.75" customHeight="1" x14ac:dyDescent="0.25">
      <c r="A11" s="66">
        <v>0.9</v>
      </c>
      <c r="B11" s="408" t="s">
        <v>31</v>
      </c>
      <c r="C11" s="409"/>
      <c r="D11" s="405" t="s">
        <v>104</v>
      </c>
      <c r="E11" s="406"/>
      <c r="F11" s="406"/>
      <c r="G11" s="406"/>
      <c r="H11" s="406"/>
      <c r="I11" s="406"/>
      <c r="J11" s="407"/>
    </row>
    <row r="12" spans="1:10" ht="58.5" customHeight="1" x14ac:dyDescent="0.25">
      <c r="A12" s="67" t="s">
        <v>83</v>
      </c>
      <c r="B12" s="394" t="s">
        <v>105</v>
      </c>
      <c r="C12" s="394"/>
      <c r="D12" s="405" t="s">
        <v>106</v>
      </c>
      <c r="E12" s="406"/>
      <c r="F12" s="406"/>
      <c r="G12" s="406"/>
      <c r="H12" s="406"/>
      <c r="I12" s="406"/>
      <c r="J12" s="407"/>
    </row>
    <row r="13" spans="1:10" ht="63.75" customHeight="1" x14ac:dyDescent="0.25">
      <c r="A13" s="534">
        <v>0.11</v>
      </c>
      <c r="B13" s="394" t="s">
        <v>10</v>
      </c>
      <c r="C13" s="394"/>
      <c r="D13" s="536" t="s">
        <v>141</v>
      </c>
      <c r="E13" s="537"/>
      <c r="F13" s="538"/>
      <c r="G13" s="433" t="s">
        <v>140</v>
      </c>
      <c r="H13" s="434"/>
      <c r="I13" s="434"/>
      <c r="J13" s="435"/>
    </row>
    <row r="14" spans="1:10" ht="40.5" customHeight="1" x14ac:dyDescent="0.25">
      <c r="A14" s="535"/>
      <c r="B14" s="449" t="s">
        <v>185</v>
      </c>
      <c r="C14" s="449"/>
      <c r="D14" s="449"/>
      <c r="E14" s="449"/>
      <c r="F14" s="449"/>
      <c r="G14" s="449"/>
      <c r="H14" s="449"/>
      <c r="I14" s="449"/>
      <c r="J14" s="449"/>
    </row>
    <row r="15" spans="1:10" ht="22.5" customHeight="1" x14ac:dyDescent="0.25">
      <c r="A15" s="539" t="s">
        <v>109</v>
      </c>
      <c r="B15" s="540"/>
      <c r="C15" s="540"/>
      <c r="D15" s="541"/>
      <c r="E15" s="8"/>
      <c r="F15" s="8"/>
      <c r="G15" s="71"/>
      <c r="H15" s="8"/>
      <c r="I15" s="8"/>
      <c r="J15" s="22"/>
    </row>
    <row r="16" spans="1:10" ht="42.75" customHeight="1" x14ac:dyDescent="0.25">
      <c r="A16" s="464" t="s">
        <v>142</v>
      </c>
      <c r="B16" s="465"/>
      <c r="C16" s="465"/>
      <c r="D16" s="465"/>
      <c r="E16" s="465"/>
      <c r="F16" s="465"/>
      <c r="G16" s="465"/>
      <c r="H16" s="465"/>
      <c r="I16" s="465"/>
      <c r="J16" s="466"/>
    </row>
    <row r="17" spans="1:10" ht="49.5" customHeight="1" x14ac:dyDescent="0.25">
      <c r="A17" s="464" t="s">
        <v>110</v>
      </c>
      <c r="B17" s="465"/>
      <c r="C17" s="465"/>
      <c r="D17" s="465"/>
      <c r="E17" s="465"/>
      <c r="F17" s="465"/>
      <c r="G17" s="465"/>
      <c r="H17" s="465"/>
      <c r="I17" s="465"/>
      <c r="J17" s="466"/>
    </row>
    <row r="18" spans="1:10" ht="32.25" customHeight="1" x14ac:dyDescent="0.25">
      <c r="A18" s="464" t="s">
        <v>111</v>
      </c>
      <c r="B18" s="465"/>
      <c r="C18" s="465" t="s">
        <v>15</v>
      </c>
      <c r="D18" s="465"/>
      <c r="E18" s="465"/>
      <c r="F18" s="465"/>
      <c r="G18" s="437" t="s">
        <v>112</v>
      </c>
      <c r="H18" s="437"/>
      <c r="I18" s="437"/>
      <c r="J18" s="438"/>
    </row>
    <row r="19" spans="1:10" ht="36" customHeight="1" x14ac:dyDescent="0.25">
      <c r="A19" s="52"/>
      <c r="B19" s="9"/>
      <c r="C19" s="548"/>
      <c r="D19" s="548"/>
      <c r="E19" s="548"/>
      <c r="F19" s="548"/>
      <c r="G19" s="72"/>
      <c r="H19" s="9"/>
      <c r="I19" s="9"/>
      <c r="J19" s="21"/>
    </row>
    <row r="20" spans="1:10" ht="26.25" customHeight="1" x14ac:dyDescent="0.25">
      <c r="A20" s="439" t="s">
        <v>107</v>
      </c>
      <c r="B20" s="439"/>
      <c r="C20" s="439"/>
      <c r="D20" s="439"/>
      <c r="E20" s="439"/>
      <c r="F20" s="439"/>
      <c r="G20" s="439"/>
      <c r="H20" s="439"/>
      <c r="I20" s="439"/>
      <c r="J20" s="439"/>
    </row>
    <row r="21" spans="1:10" ht="39" customHeight="1" x14ac:dyDescent="0.25">
      <c r="A21" s="68">
        <v>0.12</v>
      </c>
      <c r="B21" s="55" t="s">
        <v>11</v>
      </c>
      <c r="C21" s="56" t="s">
        <v>12</v>
      </c>
      <c r="D21" s="432"/>
      <c r="E21" s="432"/>
      <c r="F21" s="432"/>
      <c r="G21" s="69"/>
      <c r="H21" s="70" t="s">
        <v>13</v>
      </c>
      <c r="I21" s="432"/>
      <c r="J21" s="432"/>
    </row>
    <row r="22" spans="1:10" ht="39.75" customHeight="1" x14ac:dyDescent="0.3">
      <c r="A22" s="549">
        <v>0.13</v>
      </c>
      <c r="B22" s="551" t="s">
        <v>14</v>
      </c>
      <c r="C22" s="440" t="s">
        <v>153</v>
      </c>
      <c r="D22" s="441"/>
      <c r="E22" s="441"/>
      <c r="F22" s="441"/>
      <c r="G22" s="441"/>
      <c r="H22" s="441"/>
      <c r="I22" s="441"/>
      <c r="J22" s="442"/>
    </row>
    <row r="23" spans="1:10" ht="16.5" customHeight="1" x14ac:dyDescent="0.25">
      <c r="A23" s="550"/>
      <c r="B23" s="552"/>
      <c r="C23" s="443" t="s">
        <v>32</v>
      </c>
      <c r="D23" s="444"/>
      <c r="E23" s="444"/>
      <c r="F23" s="444"/>
      <c r="G23" s="444"/>
      <c r="H23" s="444"/>
      <c r="I23" s="444"/>
      <c r="J23" s="445"/>
    </row>
    <row r="24" spans="1:10" ht="47.25" customHeight="1" x14ac:dyDescent="0.25">
      <c r="A24" s="517" t="s">
        <v>108</v>
      </c>
      <c r="B24" s="517"/>
      <c r="C24" s="430"/>
      <c r="D24" s="430"/>
      <c r="E24" s="430"/>
      <c r="F24" s="430"/>
      <c r="G24" s="430"/>
      <c r="H24" s="430"/>
      <c r="I24" s="430"/>
      <c r="J24" s="430"/>
    </row>
    <row r="25" spans="1:10" ht="30.75" customHeight="1" x14ac:dyDescent="0.25">
      <c r="A25" s="439" t="s">
        <v>25</v>
      </c>
      <c r="B25" s="439"/>
      <c r="C25" s="439"/>
      <c r="D25" s="439"/>
      <c r="E25" s="439"/>
      <c r="F25" s="439"/>
      <c r="G25" s="439"/>
      <c r="H25" s="439"/>
      <c r="I25" s="439"/>
      <c r="J25" s="439"/>
    </row>
    <row r="26" spans="1:10" ht="45" customHeight="1" x14ac:dyDescent="0.3">
      <c r="A26" s="546">
        <v>0.14000000000000001</v>
      </c>
      <c r="B26" s="547" t="s">
        <v>146</v>
      </c>
      <c r="C26" s="440" t="s">
        <v>153</v>
      </c>
      <c r="D26" s="441"/>
      <c r="E26" s="441"/>
      <c r="F26" s="441"/>
      <c r="G26" s="441"/>
      <c r="H26" s="441"/>
      <c r="I26" s="441"/>
      <c r="J26" s="442"/>
    </row>
    <row r="27" spans="1:10" ht="15" customHeight="1" x14ac:dyDescent="0.25">
      <c r="A27" s="546"/>
      <c r="B27" s="547"/>
      <c r="C27" s="443" t="s">
        <v>32</v>
      </c>
      <c r="D27" s="444"/>
      <c r="E27" s="444"/>
      <c r="F27" s="444"/>
      <c r="G27" s="444"/>
      <c r="H27" s="444"/>
      <c r="I27" s="444"/>
      <c r="J27" s="445"/>
    </row>
    <row r="28" spans="1:10" ht="39.75" customHeight="1" x14ac:dyDescent="0.25">
      <c r="A28" s="65">
        <v>0.15</v>
      </c>
      <c r="B28" s="55" t="s">
        <v>145</v>
      </c>
      <c r="C28" s="56" t="s">
        <v>16</v>
      </c>
      <c r="D28" s="431"/>
      <c r="E28" s="431"/>
      <c r="F28" s="431"/>
      <c r="G28" s="69"/>
      <c r="H28" s="70" t="s">
        <v>17</v>
      </c>
      <c r="I28" s="432"/>
      <c r="J28" s="432"/>
    </row>
    <row r="29" spans="1:10" ht="57" customHeight="1" x14ac:dyDescent="0.25">
      <c r="A29" s="517" t="s">
        <v>18</v>
      </c>
      <c r="B29" s="517"/>
      <c r="C29" s="430"/>
      <c r="D29" s="430"/>
      <c r="E29" s="430"/>
      <c r="F29" s="430"/>
      <c r="G29" s="430"/>
      <c r="H29" s="430"/>
      <c r="I29" s="430"/>
      <c r="J29" s="430"/>
    </row>
    <row r="30" spans="1:10" ht="39" customHeight="1" x14ac:dyDescent="0.25">
      <c r="A30" s="521" t="s">
        <v>164</v>
      </c>
      <c r="B30" s="522"/>
      <c r="C30" s="522"/>
      <c r="D30" s="522"/>
      <c r="E30" s="522"/>
      <c r="F30" s="522"/>
      <c r="G30" s="522"/>
      <c r="H30" s="522"/>
      <c r="I30" s="522"/>
      <c r="J30" s="522"/>
    </row>
    <row r="31" spans="1:10" ht="23.25" customHeight="1" x14ac:dyDescent="0.25">
      <c r="A31" s="518">
        <v>1</v>
      </c>
      <c r="B31" s="462" t="s">
        <v>115</v>
      </c>
      <c r="C31" s="472"/>
      <c r="D31" s="520" t="s">
        <v>113</v>
      </c>
      <c r="E31" s="29">
        <v>1</v>
      </c>
      <c r="F31" s="523" t="s">
        <v>143</v>
      </c>
      <c r="G31" s="523"/>
      <c r="H31" s="523"/>
      <c r="I31" s="523"/>
      <c r="J31" s="523"/>
    </row>
    <row r="32" spans="1:10" ht="18" customHeight="1" x14ac:dyDescent="0.25">
      <c r="A32" s="519"/>
      <c r="B32" s="463"/>
      <c r="C32" s="473"/>
      <c r="D32" s="520"/>
      <c r="E32" s="30">
        <v>2</v>
      </c>
      <c r="F32" s="471" t="s">
        <v>144</v>
      </c>
      <c r="G32" s="471"/>
      <c r="H32" s="471"/>
      <c r="I32" s="471"/>
      <c r="J32" s="471"/>
    </row>
    <row r="33" spans="1:10" ht="33.75" customHeight="1" x14ac:dyDescent="0.3">
      <c r="A33" s="61">
        <v>2</v>
      </c>
      <c r="B33" s="397" t="s">
        <v>137</v>
      </c>
      <c r="C33" s="398"/>
      <c r="D33" s="17" t="s">
        <v>113</v>
      </c>
      <c r="E33" s="18" t="s">
        <v>75</v>
      </c>
      <c r="F33" s="19" t="s">
        <v>136</v>
      </c>
      <c r="G33" s="18" t="s">
        <v>76</v>
      </c>
      <c r="H33" s="19" t="s">
        <v>135</v>
      </c>
      <c r="I33" s="18" t="s">
        <v>77</v>
      </c>
      <c r="J33" s="19" t="s">
        <v>167</v>
      </c>
    </row>
    <row r="34" spans="1:10" ht="15" customHeight="1" x14ac:dyDescent="0.25">
      <c r="A34" s="518">
        <v>3</v>
      </c>
      <c r="B34" s="426" t="s">
        <v>120</v>
      </c>
      <c r="C34" s="526"/>
      <c r="D34" s="520" t="s">
        <v>113</v>
      </c>
      <c r="E34" s="20" t="s">
        <v>76</v>
      </c>
      <c r="F34" s="50" t="s">
        <v>168</v>
      </c>
      <c r="G34" s="51" t="s">
        <v>116</v>
      </c>
      <c r="H34" s="50" t="s">
        <v>23</v>
      </c>
      <c r="I34" s="51" t="s">
        <v>118</v>
      </c>
      <c r="J34" s="22"/>
    </row>
    <row r="35" spans="1:10" ht="15" customHeight="1" x14ac:dyDescent="0.25">
      <c r="A35" s="530"/>
      <c r="B35" s="527"/>
      <c r="C35" s="528"/>
      <c r="D35" s="520"/>
      <c r="E35" s="13" t="s">
        <v>33</v>
      </c>
      <c r="F35" s="41" t="s">
        <v>169</v>
      </c>
      <c r="G35" s="42" t="s">
        <v>117</v>
      </c>
      <c r="H35" s="41" t="s">
        <v>24</v>
      </c>
      <c r="I35" s="42" t="s">
        <v>119</v>
      </c>
      <c r="J35" s="23"/>
    </row>
    <row r="36" spans="1:10" x14ac:dyDescent="0.25">
      <c r="A36" s="519"/>
      <c r="B36" s="428"/>
      <c r="C36" s="529"/>
      <c r="D36" s="520"/>
      <c r="E36" s="52"/>
      <c r="F36" s="53"/>
      <c r="G36" s="9"/>
      <c r="H36" s="54" t="s">
        <v>77</v>
      </c>
      <c r="I36" s="12" t="s">
        <v>114</v>
      </c>
      <c r="J36" s="21"/>
    </row>
    <row r="37" spans="1:10" ht="34.5" customHeight="1" x14ac:dyDescent="0.25">
      <c r="A37" s="531" t="s">
        <v>187</v>
      </c>
      <c r="B37" s="477" t="s">
        <v>220</v>
      </c>
      <c r="C37" s="478"/>
      <c r="D37" s="16"/>
      <c r="E37" s="474" t="s">
        <v>188</v>
      </c>
      <c r="F37" s="475"/>
      <c r="G37" s="475"/>
      <c r="H37" s="475"/>
      <c r="I37" s="475"/>
      <c r="J37" s="476"/>
    </row>
    <row r="38" spans="1:10" ht="21.75" customHeight="1" x14ac:dyDescent="0.25">
      <c r="A38" s="532"/>
      <c r="B38" s="477"/>
      <c r="C38" s="478"/>
      <c r="D38" s="97"/>
      <c r="E38" s="515" t="s">
        <v>221</v>
      </c>
      <c r="F38" s="516"/>
      <c r="G38" s="514" t="s">
        <v>221</v>
      </c>
      <c r="H38" s="514"/>
      <c r="I38" s="514"/>
      <c r="J38" s="514"/>
    </row>
    <row r="39" spans="1:10" ht="27" customHeight="1" x14ac:dyDescent="0.3">
      <c r="A39" s="532"/>
      <c r="B39" s="477"/>
      <c r="C39" s="477"/>
      <c r="D39" s="98" t="s">
        <v>81</v>
      </c>
      <c r="E39" s="63">
        <v>4.0999999999999996</v>
      </c>
      <c r="F39" s="10" t="s">
        <v>113</v>
      </c>
      <c r="G39" s="64">
        <v>5.0999999999999996</v>
      </c>
      <c r="H39" s="373" t="s">
        <v>113</v>
      </c>
      <c r="I39" s="373"/>
      <c r="J39" s="373"/>
    </row>
    <row r="40" spans="1:10" ht="27" customHeight="1" x14ac:dyDescent="0.3">
      <c r="A40" s="532"/>
      <c r="B40" s="477"/>
      <c r="C40" s="477"/>
      <c r="D40" s="98" t="s">
        <v>34</v>
      </c>
      <c r="E40" s="63">
        <v>4.2</v>
      </c>
      <c r="F40" s="10" t="s">
        <v>113</v>
      </c>
      <c r="G40" s="63">
        <v>5.2</v>
      </c>
      <c r="H40" s="373" t="s">
        <v>113</v>
      </c>
      <c r="I40" s="373"/>
      <c r="J40" s="373"/>
    </row>
    <row r="41" spans="1:10" ht="27" customHeight="1" x14ac:dyDescent="0.3">
      <c r="A41" s="532"/>
      <c r="B41" s="477"/>
      <c r="C41" s="477"/>
      <c r="D41" s="98" t="s">
        <v>82</v>
      </c>
      <c r="E41" s="63">
        <v>4.3</v>
      </c>
      <c r="F41" s="10" t="s">
        <v>113</v>
      </c>
      <c r="G41" s="63">
        <v>5.3</v>
      </c>
      <c r="H41" s="373" t="s">
        <v>113</v>
      </c>
      <c r="I41" s="373"/>
      <c r="J41" s="373"/>
    </row>
    <row r="42" spans="1:10" ht="27" customHeight="1" x14ac:dyDescent="0.3">
      <c r="A42" s="533"/>
      <c r="B42" s="477"/>
      <c r="C42" s="477"/>
      <c r="D42" s="99" t="s">
        <v>147</v>
      </c>
      <c r="E42" s="63">
        <v>4.4000000000000004</v>
      </c>
      <c r="F42" s="10" t="s">
        <v>113</v>
      </c>
      <c r="G42" s="63">
        <v>5.4</v>
      </c>
      <c r="H42" s="373" t="s">
        <v>113</v>
      </c>
      <c r="I42" s="373"/>
      <c r="J42" s="373"/>
    </row>
    <row r="43" spans="1:10" ht="57" customHeight="1" x14ac:dyDescent="0.25">
      <c r="A43" s="49">
        <v>5</v>
      </c>
      <c r="B43" s="397" t="s">
        <v>149</v>
      </c>
      <c r="C43" s="398"/>
      <c r="D43" s="387" t="s">
        <v>222</v>
      </c>
      <c r="E43" s="387"/>
      <c r="F43" s="387"/>
      <c r="G43" s="387"/>
      <c r="H43" s="387"/>
      <c r="I43" s="387"/>
      <c r="J43" s="388"/>
    </row>
    <row r="44" spans="1:10" ht="40.5" customHeight="1" x14ac:dyDescent="0.25">
      <c r="A44" s="422">
        <v>6</v>
      </c>
      <c r="B44" s="426" t="s">
        <v>150</v>
      </c>
      <c r="C44" s="427"/>
      <c r="D44" s="423" t="s">
        <v>152</v>
      </c>
      <c r="E44" s="423"/>
      <c r="F44" s="424"/>
      <c r="G44" s="423" t="s">
        <v>148</v>
      </c>
      <c r="H44" s="423"/>
      <c r="I44" s="423"/>
      <c r="J44" s="423"/>
    </row>
    <row r="45" spans="1:10" ht="38.25" customHeight="1" x14ac:dyDescent="0.3">
      <c r="A45" s="422"/>
      <c r="B45" s="428"/>
      <c r="C45" s="429"/>
      <c r="D45" s="62">
        <v>6.1</v>
      </c>
      <c r="E45" s="425" t="s">
        <v>89</v>
      </c>
      <c r="F45" s="425"/>
      <c r="G45" s="63">
        <v>6.2</v>
      </c>
      <c r="H45" s="468" t="s">
        <v>89</v>
      </c>
      <c r="I45" s="469"/>
      <c r="J45" s="470"/>
    </row>
    <row r="46" spans="1:10" ht="37.5" customHeight="1" x14ac:dyDescent="0.3">
      <c r="A46" s="61">
        <v>7</v>
      </c>
      <c r="B46" s="467" t="s">
        <v>151</v>
      </c>
      <c r="C46" s="394"/>
      <c r="D46" s="62">
        <v>7.1</v>
      </c>
      <c r="E46" s="425" t="s">
        <v>79</v>
      </c>
      <c r="F46" s="425"/>
      <c r="G46" s="64">
        <v>7.2</v>
      </c>
      <c r="H46" s="468" t="s">
        <v>79</v>
      </c>
      <c r="I46" s="469"/>
      <c r="J46" s="470"/>
    </row>
    <row r="47" spans="1:10" ht="39.75" customHeight="1" x14ac:dyDescent="0.3">
      <c r="A47" s="61">
        <v>8</v>
      </c>
      <c r="B47" s="467" t="s">
        <v>216</v>
      </c>
      <c r="C47" s="394"/>
      <c r="D47" s="62">
        <v>8.1</v>
      </c>
      <c r="E47" s="425" t="s">
        <v>190</v>
      </c>
      <c r="F47" s="425"/>
      <c r="G47" s="64">
        <v>8.1999999999999993</v>
      </c>
      <c r="H47" s="468" t="s">
        <v>189</v>
      </c>
      <c r="I47" s="469"/>
      <c r="J47" s="470"/>
    </row>
    <row r="48" spans="1:10" ht="52.5" customHeight="1" x14ac:dyDescent="0.25">
      <c r="A48" s="410">
        <v>9</v>
      </c>
      <c r="B48" s="394" t="s">
        <v>205</v>
      </c>
      <c r="C48" s="394"/>
      <c r="D48" s="95" t="s">
        <v>212</v>
      </c>
      <c r="E48" s="14"/>
      <c r="F48" s="96" t="s">
        <v>1</v>
      </c>
      <c r="G48" s="456" t="s">
        <v>213</v>
      </c>
      <c r="H48" s="456"/>
      <c r="I48" s="456"/>
      <c r="J48" s="96" t="s">
        <v>1</v>
      </c>
    </row>
    <row r="49" spans="1:10" ht="45" customHeight="1" x14ac:dyDescent="0.25">
      <c r="A49" s="410"/>
      <c r="B49" s="394"/>
      <c r="C49" s="394"/>
      <c r="D49" s="385" t="s">
        <v>214</v>
      </c>
      <c r="E49" s="386"/>
      <c r="F49" s="96" t="s">
        <v>1</v>
      </c>
      <c r="G49" s="457" t="s">
        <v>215</v>
      </c>
      <c r="H49" s="457"/>
      <c r="I49" s="457"/>
      <c r="J49" s="96" t="s">
        <v>1</v>
      </c>
    </row>
    <row r="50" spans="1:10" ht="54.75" customHeight="1" x14ac:dyDescent="0.3">
      <c r="A50" s="49">
        <v>10</v>
      </c>
      <c r="B50" s="394" t="s">
        <v>78</v>
      </c>
      <c r="C50" s="394"/>
      <c r="D50" s="401" t="s">
        <v>181</v>
      </c>
      <c r="E50" s="401"/>
      <c r="F50" s="401" t="s">
        <v>182</v>
      </c>
      <c r="G50" s="401"/>
      <c r="H50" s="373" t="s">
        <v>113</v>
      </c>
      <c r="I50" s="373"/>
      <c r="J50" s="373"/>
    </row>
    <row r="51" spans="1:10" ht="33.75" customHeight="1" x14ac:dyDescent="0.3">
      <c r="A51" s="410">
        <v>11</v>
      </c>
      <c r="B51" s="394" t="s">
        <v>202</v>
      </c>
      <c r="C51" s="454" t="s">
        <v>180</v>
      </c>
      <c r="D51" s="88">
        <v>11.1</v>
      </c>
      <c r="E51" s="395" t="s">
        <v>103</v>
      </c>
      <c r="F51" s="396"/>
      <c r="G51" s="396"/>
      <c r="H51" s="373" t="s">
        <v>113</v>
      </c>
      <c r="I51" s="373" t="s">
        <v>113</v>
      </c>
      <c r="J51" s="373" t="s">
        <v>113</v>
      </c>
    </row>
    <row r="52" spans="1:10" ht="33.75" customHeight="1" x14ac:dyDescent="0.3">
      <c r="A52" s="410"/>
      <c r="B52" s="394"/>
      <c r="C52" s="454"/>
      <c r="D52" s="88">
        <v>11.2</v>
      </c>
      <c r="E52" s="395" t="s">
        <v>183</v>
      </c>
      <c r="F52" s="396"/>
      <c r="G52" s="396"/>
      <c r="H52" s="373" t="s">
        <v>113</v>
      </c>
      <c r="I52" s="373" t="s">
        <v>113</v>
      </c>
      <c r="J52" s="373" t="s">
        <v>113</v>
      </c>
    </row>
    <row r="53" spans="1:10" ht="33.75" customHeight="1" x14ac:dyDescent="0.3">
      <c r="A53" s="410"/>
      <c r="B53" s="394"/>
      <c r="C53" s="454"/>
      <c r="D53" s="88">
        <v>11.3</v>
      </c>
      <c r="E53" s="395" t="s">
        <v>85</v>
      </c>
      <c r="F53" s="396" t="s">
        <v>113</v>
      </c>
      <c r="G53" s="396" t="s">
        <v>113</v>
      </c>
      <c r="H53" s="373" t="s">
        <v>113</v>
      </c>
      <c r="I53" s="373" t="s">
        <v>113</v>
      </c>
      <c r="J53" s="373" t="s">
        <v>113</v>
      </c>
    </row>
    <row r="54" spans="1:10" ht="33.75" customHeight="1" x14ac:dyDescent="0.3">
      <c r="A54" s="410"/>
      <c r="B54" s="394"/>
      <c r="C54" s="454"/>
      <c r="D54" s="89">
        <v>11.4</v>
      </c>
      <c r="E54" s="395" t="s">
        <v>86</v>
      </c>
      <c r="F54" s="396" t="s">
        <v>113</v>
      </c>
      <c r="G54" s="396" t="s">
        <v>113</v>
      </c>
      <c r="H54" s="373" t="s">
        <v>113</v>
      </c>
      <c r="I54" s="373" t="s">
        <v>113</v>
      </c>
      <c r="J54" s="373" t="s">
        <v>113</v>
      </c>
    </row>
    <row r="55" spans="1:10" ht="33.75" customHeight="1" x14ac:dyDescent="0.3">
      <c r="A55" s="410"/>
      <c r="B55" s="394"/>
      <c r="C55" s="454"/>
      <c r="D55" s="90">
        <v>11.5</v>
      </c>
      <c r="E55" s="395" t="s">
        <v>87</v>
      </c>
      <c r="F55" s="396"/>
      <c r="G55" s="396"/>
      <c r="H55" s="373" t="s">
        <v>113</v>
      </c>
      <c r="I55" s="373"/>
      <c r="J55" s="373"/>
    </row>
    <row r="56" spans="1:10" ht="33.75" customHeight="1" x14ac:dyDescent="0.3">
      <c r="A56" s="410"/>
      <c r="B56" s="394"/>
      <c r="C56" s="454"/>
      <c r="D56" s="91">
        <v>11.6</v>
      </c>
      <c r="E56" s="395" t="s">
        <v>161</v>
      </c>
      <c r="F56" s="396"/>
      <c r="G56" s="396"/>
      <c r="H56" s="373" t="s">
        <v>113</v>
      </c>
      <c r="I56" s="373"/>
      <c r="J56" s="373"/>
    </row>
    <row r="57" spans="1:10" ht="33.75" customHeight="1" x14ac:dyDescent="0.3">
      <c r="A57" s="410"/>
      <c r="B57" s="394"/>
      <c r="C57" s="454"/>
      <c r="D57" s="91">
        <v>11.7</v>
      </c>
      <c r="E57" s="395" t="s">
        <v>37</v>
      </c>
      <c r="F57" s="396"/>
      <c r="G57" s="396"/>
      <c r="H57" s="373" t="s">
        <v>113</v>
      </c>
      <c r="I57" s="373"/>
      <c r="J57" s="373"/>
    </row>
    <row r="58" spans="1:10" ht="36" customHeight="1" x14ac:dyDescent="0.35">
      <c r="A58" s="374" t="s">
        <v>258</v>
      </c>
      <c r="B58" s="374"/>
      <c r="C58" s="374"/>
      <c r="D58" s="374"/>
      <c r="E58" s="374"/>
      <c r="F58" s="374"/>
      <c r="G58" s="374"/>
      <c r="H58" s="374"/>
      <c r="I58" s="374"/>
      <c r="J58" s="374"/>
    </row>
    <row r="59" spans="1:10" ht="15.75" customHeight="1" x14ac:dyDescent="0.25">
      <c r="A59" s="410">
        <v>12</v>
      </c>
      <c r="B59" s="416" t="s">
        <v>257</v>
      </c>
      <c r="C59" s="417"/>
      <c r="D59" s="417"/>
      <c r="E59" s="418"/>
      <c r="F59" s="58" t="s">
        <v>36</v>
      </c>
      <c r="G59" s="495" t="s">
        <v>35</v>
      </c>
      <c r="H59" s="496"/>
      <c r="I59" s="495" t="s">
        <v>26</v>
      </c>
      <c r="J59" s="496"/>
    </row>
    <row r="60" spans="1:10" ht="25.5" customHeight="1" x14ac:dyDescent="0.25">
      <c r="A60" s="410"/>
      <c r="B60" s="419"/>
      <c r="C60" s="420"/>
      <c r="D60" s="420"/>
      <c r="E60" s="421"/>
      <c r="F60" s="1"/>
      <c r="G60" s="497"/>
      <c r="H60" s="498"/>
      <c r="I60" s="414"/>
      <c r="J60" s="415"/>
    </row>
    <row r="61" spans="1:10" ht="48.75" customHeight="1" x14ac:dyDescent="0.25">
      <c r="A61" s="49">
        <v>13</v>
      </c>
      <c r="B61" s="397" t="s">
        <v>191</v>
      </c>
      <c r="C61" s="513"/>
      <c r="D61" s="412" t="s">
        <v>27</v>
      </c>
      <c r="E61" s="413"/>
      <c r="F61" s="39"/>
      <c r="G61" s="499"/>
      <c r="H61" s="388"/>
      <c r="I61" s="524"/>
      <c r="J61" s="525"/>
    </row>
    <row r="62" spans="1:10" ht="45.75" customHeight="1" x14ac:dyDescent="0.25">
      <c r="A62" s="410">
        <v>14</v>
      </c>
      <c r="B62" s="467" t="s">
        <v>192</v>
      </c>
      <c r="C62" s="467"/>
      <c r="D62" s="512" t="s">
        <v>148</v>
      </c>
      <c r="E62" s="512"/>
      <c r="F62" s="35" t="s">
        <v>156</v>
      </c>
      <c r="G62" s="492" t="s">
        <v>156</v>
      </c>
      <c r="H62" s="492"/>
      <c r="I62" s="492" t="s">
        <v>156</v>
      </c>
      <c r="J62" s="492"/>
    </row>
    <row r="63" spans="1:10" ht="45.75" customHeight="1" x14ac:dyDescent="0.25">
      <c r="A63" s="410"/>
      <c r="B63" s="467"/>
      <c r="C63" s="467"/>
      <c r="D63" s="512" t="s">
        <v>148</v>
      </c>
      <c r="E63" s="512"/>
      <c r="F63" s="35" t="s">
        <v>156</v>
      </c>
      <c r="G63" s="492" t="s">
        <v>156</v>
      </c>
      <c r="H63" s="492"/>
      <c r="I63" s="492" t="s">
        <v>156</v>
      </c>
      <c r="J63" s="492"/>
    </row>
    <row r="64" spans="1:10" ht="51.75" customHeight="1" x14ac:dyDescent="0.25">
      <c r="A64" s="410">
        <v>15</v>
      </c>
      <c r="B64" s="467" t="s">
        <v>217</v>
      </c>
      <c r="C64" s="467"/>
      <c r="D64" s="512" t="s">
        <v>148</v>
      </c>
      <c r="E64" s="512"/>
      <c r="F64" s="35" t="s">
        <v>157</v>
      </c>
      <c r="G64" s="492" t="s">
        <v>157</v>
      </c>
      <c r="H64" s="492"/>
      <c r="I64" s="492" t="s">
        <v>157</v>
      </c>
      <c r="J64" s="492"/>
    </row>
    <row r="65" spans="1:11" ht="51.75" customHeight="1" x14ac:dyDescent="0.25">
      <c r="A65" s="410"/>
      <c r="B65" s="467"/>
      <c r="C65" s="467"/>
      <c r="D65" s="512" t="s">
        <v>148</v>
      </c>
      <c r="E65" s="512"/>
      <c r="F65" s="35" t="s">
        <v>157</v>
      </c>
      <c r="G65" s="492" t="s">
        <v>157</v>
      </c>
      <c r="H65" s="492"/>
      <c r="I65" s="492" t="s">
        <v>157</v>
      </c>
      <c r="J65" s="492"/>
    </row>
    <row r="66" spans="1:11" ht="36" customHeight="1" x14ac:dyDescent="0.25">
      <c r="A66" s="410">
        <v>16</v>
      </c>
      <c r="B66" s="394" t="s">
        <v>193</v>
      </c>
      <c r="C66" s="394"/>
      <c r="D66" s="481" t="s">
        <v>28</v>
      </c>
      <c r="E66" s="481"/>
      <c r="F66" s="26" t="s">
        <v>19</v>
      </c>
      <c r="G66" s="491" t="s">
        <v>19</v>
      </c>
      <c r="H66" s="491"/>
      <c r="I66" s="491" t="s">
        <v>19</v>
      </c>
      <c r="J66" s="491"/>
    </row>
    <row r="67" spans="1:11" ht="33" customHeight="1" x14ac:dyDescent="0.25">
      <c r="A67" s="410"/>
      <c r="B67" s="394"/>
      <c r="C67" s="394"/>
      <c r="D67" s="481"/>
      <c r="E67" s="481"/>
      <c r="F67" s="26" t="s">
        <v>20</v>
      </c>
      <c r="G67" s="491" t="s">
        <v>20</v>
      </c>
      <c r="H67" s="491"/>
      <c r="I67" s="491" t="s">
        <v>20</v>
      </c>
      <c r="J67" s="491"/>
    </row>
    <row r="68" spans="1:11" ht="51.75" customHeight="1" x14ac:dyDescent="0.25">
      <c r="A68" s="49">
        <v>17</v>
      </c>
      <c r="B68" s="477" t="s">
        <v>194</v>
      </c>
      <c r="C68" s="477"/>
      <c r="D68" s="489" t="s">
        <v>88</v>
      </c>
      <c r="E68" s="489"/>
      <c r="F68" s="34"/>
      <c r="G68" s="493"/>
      <c r="H68" s="493"/>
      <c r="I68" s="431"/>
      <c r="J68" s="431"/>
    </row>
    <row r="69" spans="1:11" ht="20.25" customHeight="1" x14ac:dyDescent="0.25">
      <c r="A69" s="49">
        <v>18</v>
      </c>
      <c r="B69" s="394" t="s">
        <v>155</v>
      </c>
      <c r="C69" s="394"/>
      <c r="D69" s="489" t="s">
        <v>97</v>
      </c>
      <c r="E69" s="489"/>
      <c r="F69" s="34"/>
      <c r="G69" s="493"/>
      <c r="H69" s="493"/>
      <c r="I69" s="431"/>
      <c r="J69" s="431"/>
    </row>
    <row r="70" spans="1:11" ht="18.75" customHeight="1" x14ac:dyDescent="0.25">
      <c r="A70" s="49">
        <v>19</v>
      </c>
      <c r="B70" s="394" t="s">
        <v>154</v>
      </c>
      <c r="C70" s="394"/>
      <c r="D70" s="490"/>
      <c r="E70" s="490"/>
      <c r="F70" s="34"/>
      <c r="G70" s="493"/>
      <c r="H70" s="493"/>
      <c r="I70" s="431"/>
      <c r="J70" s="431"/>
    </row>
    <row r="71" spans="1:11" ht="48" customHeight="1" x14ac:dyDescent="0.25">
      <c r="A71" s="49">
        <v>20</v>
      </c>
      <c r="B71" s="394" t="s">
        <v>195</v>
      </c>
      <c r="C71" s="394"/>
      <c r="D71" s="488" t="s">
        <v>88</v>
      </c>
      <c r="E71" s="488"/>
      <c r="F71" s="34"/>
      <c r="G71" s="493"/>
      <c r="H71" s="493"/>
      <c r="I71" s="431"/>
      <c r="J71" s="431"/>
    </row>
    <row r="72" spans="1:11" ht="75.75" customHeight="1" x14ac:dyDescent="0.25">
      <c r="A72" s="49">
        <v>21</v>
      </c>
      <c r="B72" s="477" t="s">
        <v>224</v>
      </c>
      <c r="C72" s="477"/>
      <c r="D72" s="488" t="s">
        <v>158</v>
      </c>
      <c r="E72" s="488"/>
      <c r="F72" s="36"/>
      <c r="G72" s="494"/>
      <c r="H72" s="494"/>
      <c r="I72" s="501"/>
      <c r="J72" s="501"/>
    </row>
    <row r="73" spans="1:11" ht="40.5" customHeight="1" x14ac:dyDescent="0.25">
      <c r="A73" s="410">
        <v>22</v>
      </c>
      <c r="B73" s="408" t="s">
        <v>196</v>
      </c>
      <c r="C73" s="409"/>
      <c r="D73" s="488" t="s">
        <v>29</v>
      </c>
      <c r="E73" s="488"/>
      <c r="F73" s="26" t="s">
        <v>19</v>
      </c>
      <c r="G73" s="491" t="s">
        <v>19</v>
      </c>
      <c r="H73" s="491"/>
      <c r="I73" s="491" t="s">
        <v>19</v>
      </c>
      <c r="J73" s="491"/>
    </row>
    <row r="74" spans="1:11" ht="38.25" customHeight="1" x14ac:dyDescent="0.25">
      <c r="A74" s="410"/>
      <c r="B74" s="463"/>
      <c r="C74" s="487"/>
      <c r="D74" s="488"/>
      <c r="E74" s="488"/>
      <c r="F74" s="26" t="s">
        <v>20</v>
      </c>
      <c r="G74" s="491" t="s">
        <v>20</v>
      </c>
      <c r="H74" s="491"/>
      <c r="I74" s="491" t="s">
        <v>20</v>
      </c>
      <c r="J74" s="491"/>
    </row>
    <row r="75" spans="1:11" ht="119.25" customHeight="1" x14ac:dyDescent="0.25">
      <c r="A75" s="49">
        <v>23</v>
      </c>
      <c r="B75" s="394" t="s">
        <v>197</v>
      </c>
      <c r="C75" s="394"/>
      <c r="D75" s="488" t="s">
        <v>159</v>
      </c>
      <c r="E75" s="488"/>
      <c r="F75" s="37"/>
      <c r="G75" s="511"/>
      <c r="H75" s="511"/>
      <c r="I75" s="431"/>
      <c r="J75" s="431"/>
    </row>
    <row r="76" spans="1:11" ht="38.25" customHeight="1" x14ac:dyDescent="0.25">
      <c r="A76" s="410">
        <v>24</v>
      </c>
      <c r="B76" s="477" t="s">
        <v>244</v>
      </c>
      <c r="C76" s="477"/>
      <c r="D76" s="481" t="s">
        <v>28</v>
      </c>
      <c r="E76" s="481"/>
      <c r="F76" s="26" t="s">
        <v>19</v>
      </c>
      <c r="G76" s="491" t="s">
        <v>19</v>
      </c>
      <c r="H76" s="491"/>
      <c r="I76" s="491" t="s">
        <v>19</v>
      </c>
      <c r="J76" s="491"/>
    </row>
    <row r="77" spans="1:11" ht="41.25" customHeight="1" x14ac:dyDescent="0.25">
      <c r="A77" s="410"/>
      <c r="B77" s="477"/>
      <c r="C77" s="477"/>
      <c r="D77" s="481"/>
      <c r="E77" s="481"/>
      <c r="F77" s="26" t="s">
        <v>20</v>
      </c>
      <c r="G77" s="491" t="s">
        <v>20</v>
      </c>
      <c r="H77" s="491"/>
      <c r="I77" s="491" t="s">
        <v>20</v>
      </c>
      <c r="J77" s="491"/>
    </row>
    <row r="78" spans="1:11" ht="51" customHeight="1" x14ac:dyDescent="0.25">
      <c r="A78" s="49">
        <v>25</v>
      </c>
      <c r="B78" s="477" t="s">
        <v>198</v>
      </c>
      <c r="C78" s="477"/>
      <c r="D78" s="488" t="s">
        <v>88</v>
      </c>
      <c r="E78" s="488"/>
      <c r="F78" s="38"/>
      <c r="G78" s="509"/>
      <c r="H78" s="509"/>
      <c r="I78" s="431"/>
      <c r="J78" s="431"/>
    </row>
    <row r="79" spans="1:11" ht="24" customHeight="1" x14ac:dyDescent="0.25">
      <c r="A79" s="49">
        <v>26</v>
      </c>
      <c r="B79" s="477" t="s">
        <v>155</v>
      </c>
      <c r="C79" s="477"/>
      <c r="D79" s="481" t="s">
        <v>97</v>
      </c>
      <c r="E79" s="481"/>
      <c r="F79" s="25"/>
      <c r="G79" s="510"/>
      <c r="H79" s="510"/>
      <c r="I79" s="431"/>
      <c r="J79" s="431"/>
    </row>
    <row r="80" spans="1:11" ht="22.5" customHeight="1" x14ac:dyDescent="0.25">
      <c r="A80" s="49">
        <v>27</v>
      </c>
      <c r="B80" s="477" t="s">
        <v>154</v>
      </c>
      <c r="C80" s="477"/>
      <c r="D80" s="490"/>
      <c r="E80" s="490"/>
      <c r="F80" s="25"/>
      <c r="G80" s="510"/>
      <c r="H80" s="510"/>
      <c r="I80" s="431"/>
      <c r="J80" s="431"/>
      <c r="K80" s="40"/>
    </row>
    <row r="81" spans="1:13" ht="52.5" customHeight="1" x14ac:dyDescent="0.25">
      <c r="A81" s="49">
        <v>28</v>
      </c>
      <c r="B81" s="477" t="s">
        <v>245</v>
      </c>
      <c r="C81" s="477"/>
      <c r="D81" s="490"/>
      <c r="E81" s="490"/>
      <c r="F81" s="37"/>
      <c r="G81" s="511"/>
      <c r="H81" s="511"/>
      <c r="I81" s="431"/>
      <c r="J81" s="431"/>
    </row>
    <row r="82" spans="1:13" ht="77.25" customHeight="1" x14ac:dyDescent="0.25">
      <c r="A82" s="49">
        <v>29</v>
      </c>
      <c r="B82" s="477" t="s">
        <v>223</v>
      </c>
      <c r="C82" s="477"/>
      <c r="D82" s="488" t="s">
        <v>158</v>
      </c>
      <c r="E82" s="488"/>
      <c r="F82" s="37"/>
      <c r="G82" s="511"/>
      <c r="H82" s="511"/>
      <c r="I82" s="431"/>
      <c r="J82" s="431"/>
    </row>
    <row r="83" spans="1:13" ht="35.25" customHeight="1" x14ac:dyDescent="0.25">
      <c r="A83" s="410">
        <v>30</v>
      </c>
      <c r="B83" s="394" t="s">
        <v>39</v>
      </c>
      <c r="C83" s="394"/>
      <c r="D83" s="488" t="s">
        <v>38</v>
      </c>
      <c r="E83" s="488"/>
      <c r="F83" s="37"/>
      <c r="G83" s="511"/>
      <c r="H83" s="511"/>
      <c r="I83" s="431"/>
      <c r="J83" s="431"/>
    </row>
    <row r="84" spans="1:13" ht="39" customHeight="1" x14ac:dyDescent="0.25">
      <c r="A84" s="410"/>
      <c r="B84" s="394"/>
      <c r="C84" s="394"/>
      <c r="D84" s="488" t="s">
        <v>0</v>
      </c>
      <c r="E84" s="488"/>
      <c r="F84" s="37"/>
      <c r="G84" s="511"/>
      <c r="H84" s="511"/>
      <c r="I84" s="431"/>
      <c r="J84" s="431"/>
    </row>
    <row r="85" spans="1:13" ht="46.5" customHeight="1" x14ac:dyDescent="0.25">
      <c r="A85" s="410">
        <v>31</v>
      </c>
      <c r="B85" s="394" t="s">
        <v>199</v>
      </c>
      <c r="C85" s="394"/>
      <c r="D85" s="481" t="s">
        <v>28</v>
      </c>
      <c r="E85" s="481"/>
      <c r="F85" s="26" t="s">
        <v>19</v>
      </c>
      <c r="G85" s="491" t="s">
        <v>19</v>
      </c>
      <c r="H85" s="491"/>
      <c r="I85" s="491" t="s">
        <v>19</v>
      </c>
      <c r="J85" s="491"/>
    </row>
    <row r="86" spans="1:13" ht="39" customHeight="1" x14ac:dyDescent="0.25">
      <c r="A86" s="410"/>
      <c r="B86" s="394"/>
      <c r="C86" s="394"/>
      <c r="D86" s="481"/>
      <c r="E86" s="481"/>
      <c r="F86" s="26" t="s">
        <v>20</v>
      </c>
      <c r="G86" s="491" t="s">
        <v>20</v>
      </c>
      <c r="H86" s="491"/>
      <c r="I86" s="491" t="s">
        <v>20</v>
      </c>
      <c r="J86" s="491"/>
    </row>
    <row r="87" spans="1:13" ht="44.25" customHeight="1" x14ac:dyDescent="0.25">
      <c r="A87" s="410"/>
      <c r="B87" s="486"/>
      <c r="C87" s="486"/>
      <c r="D87" s="507"/>
      <c r="E87" s="507"/>
      <c r="F87" s="74" t="s">
        <v>21</v>
      </c>
      <c r="G87" s="500" t="s">
        <v>165</v>
      </c>
      <c r="H87" s="500"/>
      <c r="I87" s="500" t="s">
        <v>21</v>
      </c>
      <c r="J87" s="500"/>
    </row>
    <row r="88" spans="1:13" x14ac:dyDescent="0.25">
      <c r="A88" s="479" t="s">
        <v>134</v>
      </c>
      <c r="B88" s="479"/>
      <c r="C88" s="479"/>
      <c r="D88" s="479"/>
      <c r="E88" s="479"/>
      <c r="F88" s="479"/>
      <c r="G88" s="479"/>
      <c r="H88" s="479"/>
      <c r="I88" s="479"/>
      <c r="J88" s="479"/>
    </row>
    <row r="89" spans="1:13" ht="30" customHeight="1" x14ac:dyDescent="0.25">
      <c r="A89" s="1"/>
      <c r="B89" s="484" t="s">
        <v>225</v>
      </c>
      <c r="C89" s="485"/>
      <c r="D89" s="482" t="s">
        <v>226</v>
      </c>
      <c r="E89" s="482"/>
      <c r="F89" s="482"/>
      <c r="G89" s="480" t="s">
        <v>227</v>
      </c>
      <c r="H89" s="480"/>
      <c r="I89" s="480"/>
      <c r="J89" s="480"/>
    </row>
    <row r="90" spans="1:13" ht="223.5" customHeight="1" x14ac:dyDescent="0.25">
      <c r="A90" s="1"/>
      <c r="B90" s="508" t="s">
        <v>2</v>
      </c>
      <c r="C90" s="508"/>
      <c r="D90" s="483" t="s">
        <v>166</v>
      </c>
      <c r="E90" s="483"/>
      <c r="F90" s="483"/>
      <c r="G90" s="481" t="s">
        <v>160</v>
      </c>
      <c r="H90" s="481"/>
      <c r="I90" s="481"/>
      <c r="J90" s="481"/>
    </row>
    <row r="91" spans="1:13" ht="27" customHeight="1" x14ac:dyDescent="0.3">
      <c r="A91" s="410">
        <v>32</v>
      </c>
      <c r="B91" s="394" t="s">
        <v>200</v>
      </c>
      <c r="C91" s="389" t="s">
        <v>247</v>
      </c>
      <c r="D91" s="390"/>
      <c r="E91" s="390"/>
      <c r="F91" s="375" t="s">
        <v>234</v>
      </c>
      <c r="G91" s="375"/>
      <c r="H91" s="373" t="s">
        <v>113</v>
      </c>
      <c r="I91" s="373"/>
      <c r="J91" s="373"/>
      <c r="M91" s="7"/>
    </row>
    <row r="92" spans="1:13" ht="27" customHeight="1" x14ac:dyDescent="0.3">
      <c r="A92" s="410"/>
      <c r="B92" s="394"/>
      <c r="C92" s="378" t="s">
        <v>248</v>
      </c>
      <c r="D92" s="379"/>
      <c r="E92" s="379"/>
      <c r="F92" s="375" t="s">
        <v>235</v>
      </c>
      <c r="G92" s="375"/>
      <c r="H92" s="373" t="s">
        <v>113</v>
      </c>
      <c r="I92" s="373"/>
      <c r="J92" s="373"/>
      <c r="M92" s="7"/>
    </row>
    <row r="93" spans="1:13" ht="27" customHeight="1" x14ac:dyDescent="0.3">
      <c r="A93" s="410"/>
      <c r="B93" s="394"/>
      <c r="C93" s="378" t="s">
        <v>249</v>
      </c>
      <c r="D93" s="379"/>
      <c r="E93" s="379"/>
      <c r="F93" s="375" t="s">
        <v>236</v>
      </c>
      <c r="G93" s="375"/>
      <c r="H93" s="373" t="s">
        <v>113</v>
      </c>
      <c r="I93" s="373"/>
      <c r="J93" s="373"/>
      <c r="M93" s="7"/>
    </row>
    <row r="94" spans="1:13" ht="27" customHeight="1" x14ac:dyDescent="0.3">
      <c r="A94" s="410"/>
      <c r="B94" s="394"/>
      <c r="C94" s="378" t="s">
        <v>250</v>
      </c>
      <c r="D94" s="379"/>
      <c r="E94" s="379"/>
      <c r="F94" s="375" t="s">
        <v>237</v>
      </c>
      <c r="G94" s="375"/>
      <c r="H94" s="373" t="s">
        <v>113</v>
      </c>
      <c r="I94" s="373"/>
      <c r="J94" s="373"/>
      <c r="M94" s="7"/>
    </row>
    <row r="95" spans="1:13" ht="27" customHeight="1" x14ac:dyDescent="0.3">
      <c r="A95" s="410"/>
      <c r="B95" s="394"/>
      <c r="C95" s="378" t="s">
        <v>251</v>
      </c>
      <c r="D95" s="379"/>
      <c r="E95" s="379"/>
      <c r="F95" s="375" t="s">
        <v>238</v>
      </c>
      <c r="G95" s="375"/>
      <c r="H95" s="373" t="s">
        <v>113</v>
      </c>
      <c r="I95" s="373"/>
      <c r="J95" s="373"/>
      <c r="M95" s="7"/>
    </row>
    <row r="96" spans="1:13" ht="31.5" customHeight="1" x14ac:dyDescent="0.3">
      <c r="A96" s="410"/>
      <c r="B96" s="394"/>
      <c r="C96" s="378" t="s">
        <v>252</v>
      </c>
      <c r="D96" s="379"/>
      <c r="E96" s="379"/>
      <c r="F96" s="376" t="s">
        <v>239</v>
      </c>
      <c r="G96" s="376"/>
      <c r="H96" s="373" t="s">
        <v>113</v>
      </c>
      <c r="I96" s="373"/>
      <c r="J96" s="373"/>
      <c r="M96" s="7"/>
    </row>
    <row r="97" spans="1:13" ht="30.75" customHeight="1" x14ac:dyDescent="0.3">
      <c r="A97" s="410"/>
      <c r="B97" s="394"/>
      <c r="C97" s="378" t="s">
        <v>253</v>
      </c>
      <c r="D97" s="379"/>
      <c r="E97" s="379"/>
      <c r="F97" s="376" t="s">
        <v>240</v>
      </c>
      <c r="G97" s="376"/>
      <c r="H97" s="373" t="s">
        <v>113</v>
      </c>
      <c r="I97" s="373"/>
      <c r="J97" s="373"/>
      <c r="M97" s="7"/>
    </row>
    <row r="98" spans="1:13" ht="27" customHeight="1" x14ac:dyDescent="0.3">
      <c r="A98" s="410"/>
      <c r="B98" s="394"/>
      <c r="C98" s="378" t="s">
        <v>254</v>
      </c>
      <c r="D98" s="379"/>
      <c r="E98" s="379"/>
      <c r="F98" s="375" t="s">
        <v>241</v>
      </c>
      <c r="G98" s="375"/>
      <c r="H98" s="373" t="s">
        <v>113</v>
      </c>
      <c r="I98" s="373"/>
      <c r="J98" s="373"/>
      <c r="M98" s="7"/>
    </row>
    <row r="99" spans="1:13" ht="27" customHeight="1" x14ac:dyDescent="0.3">
      <c r="A99" s="410"/>
      <c r="B99" s="394"/>
      <c r="C99" s="378" t="s">
        <v>255</v>
      </c>
      <c r="D99" s="379"/>
      <c r="E99" s="379"/>
      <c r="F99" s="377" t="s">
        <v>242</v>
      </c>
      <c r="G99" s="377"/>
      <c r="H99" s="373" t="s">
        <v>113</v>
      </c>
      <c r="I99" s="373"/>
      <c r="J99" s="373"/>
      <c r="M99" s="7"/>
    </row>
    <row r="100" spans="1:13" ht="27" customHeight="1" x14ac:dyDescent="0.3">
      <c r="A100" s="410"/>
      <c r="B100" s="394"/>
      <c r="C100" s="505" t="s">
        <v>256</v>
      </c>
      <c r="D100" s="506"/>
      <c r="E100" s="506"/>
      <c r="F100" s="375" t="s">
        <v>243</v>
      </c>
      <c r="G100" s="375"/>
      <c r="H100" s="373" t="s">
        <v>113</v>
      </c>
      <c r="I100" s="373"/>
      <c r="J100" s="373"/>
    </row>
    <row r="101" spans="1:13" ht="36" customHeight="1" x14ac:dyDescent="0.35">
      <c r="A101" s="374" t="s">
        <v>261</v>
      </c>
      <c r="B101" s="374"/>
      <c r="C101" s="374"/>
      <c r="D101" s="374"/>
      <c r="E101" s="374"/>
      <c r="F101" s="374"/>
      <c r="G101" s="374"/>
      <c r="H101" s="374"/>
      <c r="I101" s="374"/>
      <c r="J101" s="374"/>
    </row>
    <row r="102" spans="1:13" ht="21.75" customHeight="1" x14ac:dyDescent="0.3">
      <c r="A102" s="410">
        <v>33</v>
      </c>
      <c r="B102" s="408" t="s">
        <v>102</v>
      </c>
      <c r="C102" s="458" t="s">
        <v>179</v>
      </c>
      <c r="D102" s="94" t="s">
        <v>246</v>
      </c>
      <c r="E102" s="459" t="s">
        <v>170</v>
      </c>
      <c r="F102" s="460"/>
      <c r="G102" s="461"/>
      <c r="H102" s="373" t="s">
        <v>113</v>
      </c>
      <c r="I102" s="373"/>
      <c r="J102" s="373"/>
      <c r="L102" s="43"/>
    </row>
    <row r="103" spans="1:13" ht="21.75" customHeight="1" x14ac:dyDescent="0.3">
      <c r="A103" s="410"/>
      <c r="B103" s="462"/>
      <c r="C103" s="458"/>
      <c r="D103" s="93">
        <v>33.200000000000003</v>
      </c>
      <c r="E103" s="459" t="s">
        <v>171</v>
      </c>
      <c r="F103" s="460"/>
      <c r="G103" s="461"/>
      <c r="H103" s="373" t="s">
        <v>113</v>
      </c>
      <c r="I103" s="373"/>
      <c r="J103" s="373"/>
    </row>
    <row r="104" spans="1:13" ht="21.75" customHeight="1" x14ac:dyDescent="0.3">
      <c r="A104" s="410"/>
      <c r="B104" s="462"/>
      <c r="C104" s="458"/>
      <c r="D104" s="93">
        <v>33.299999999999997</v>
      </c>
      <c r="E104" s="459" t="s">
        <v>177</v>
      </c>
      <c r="F104" s="460"/>
      <c r="G104" s="461"/>
      <c r="H104" s="373" t="s">
        <v>113</v>
      </c>
      <c r="I104" s="373"/>
      <c r="J104" s="373"/>
    </row>
    <row r="105" spans="1:13" ht="21.75" customHeight="1" x14ac:dyDescent="0.3">
      <c r="A105" s="410"/>
      <c r="B105" s="462"/>
      <c r="C105" s="458"/>
      <c r="D105" s="93">
        <v>33.4</v>
      </c>
      <c r="E105" s="459" t="s">
        <v>178</v>
      </c>
      <c r="F105" s="460" t="s">
        <v>113</v>
      </c>
      <c r="G105" s="461"/>
      <c r="H105" s="373" t="s">
        <v>113</v>
      </c>
      <c r="I105" s="373"/>
      <c r="J105" s="373"/>
    </row>
    <row r="106" spans="1:13" ht="21.75" customHeight="1" x14ac:dyDescent="0.3">
      <c r="A106" s="410"/>
      <c r="B106" s="462"/>
      <c r="C106" s="458"/>
      <c r="D106" s="93">
        <v>33.5</v>
      </c>
      <c r="E106" s="459" t="s">
        <v>172</v>
      </c>
      <c r="F106" s="460"/>
      <c r="G106" s="461"/>
      <c r="H106" s="373" t="s">
        <v>113</v>
      </c>
      <c r="I106" s="373"/>
      <c r="J106" s="373"/>
    </row>
    <row r="107" spans="1:13" ht="21.75" customHeight="1" x14ac:dyDescent="0.3">
      <c r="A107" s="410"/>
      <c r="B107" s="462"/>
      <c r="C107" s="458"/>
      <c r="D107" s="93">
        <v>33.6</v>
      </c>
      <c r="E107" s="459" t="s">
        <v>173</v>
      </c>
      <c r="F107" s="460"/>
      <c r="G107" s="461"/>
      <c r="H107" s="373" t="s">
        <v>113</v>
      </c>
      <c r="I107" s="373"/>
      <c r="J107" s="373"/>
    </row>
    <row r="108" spans="1:13" ht="21.75" customHeight="1" x14ac:dyDescent="0.3">
      <c r="A108" s="410"/>
      <c r="B108" s="462"/>
      <c r="C108" s="458"/>
      <c r="D108" s="93">
        <v>33.700000000000003</v>
      </c>
      <c r="E108" s="459" t="s">
        <v>174</v>
      </c>
      <c r="F108" s="460"/>
      <c r="G108" s="461"/>
      <c r="H108" s="373" t="s">
        <v>113</v>
      </c>
      <c r="I108" s="373"/>
      <c r="J108" s="373"/>
    </row>
    <row r="109" spans="1:13" ht="21.75" customHeight="1" x14ac:dyDescent="0.3">
      <c r="A109" s="410"/>
      <c r="B109" s="462"/>
      <c r="C109" s="458"/>
      <c r="D109" s="93">
        <v>33.799999999999997</v>
      </c>
      <c r="E109" s="459" t="s">
        <v>175</v>
      </c>
      <c r="F109" s="460"/>
      <c r="G109" s="461"/>
      <c r="H109" s="373" t="s">
        <v>113</v>
      </c>
      <c r="I109" s="373"/>
      <c r="J109" s="373"/>
    </row>
    <row r="110" spans="1:13" ht="21.75" customHeight="1" x14ac:dyDescent="0.3">
      <c r="A110" s="410"/>
      <c r="B110" s="463"/>
      <c r="C110" s="458"/>
      <c r="D110" s="93">
        <v>33.9</v>
      </c>
      <c r="E110" s="459" t="s">
        <v>176</v>
      </c>
      <c r="F110" s="460"/>
      <c r="G110" s="461"/>
      <c r="H110" s="373" t="s">
        <v>113</v>
      </c>
      <c r="I110" s="373"/>
      <c r="J110" s="373"/>
    </row>
    <row r="111" spans="1:13" ht="74.25" customHeight="1" x14ac:dyDescent="0.25">
      <c r="A111" s="49">
        <v>34</v>
      </c>
      <c r="B111" s="397" t="s">
        <v>260</v>
      </c>
      <c r="C111" s="398"/>
      <c r="D111" s="76" t="s">
        <v>180</v>
      </c>
      <c r="E111" s="44"/>
      <c r="F111" s="75"/>
      <c r="G111" s="31"/>
      <c r="H111" s="400" t="s">
        <v>113</v>
      </c>
      <c r="I111" s="400"/>
      <c r="J111" s="400"/>
    </row>
    <row r="112" spans="1:13" ht="64.5" customHeight="1" x14ac:dyDescent="0.25">
      <c r="A112" s="92">
        <v>35</v>
      </c>
      <c r="B112" s="397" t="s">
        <v>201</v>
      </c>
      <c r="C112" s="398"/>
      <c r="D112" s="399" t="s">
        <v>259</v>
      </c>
      <c r="E112" s="399"/>
      <c r="F112" s="399"/>
      <c r="G112" s="399"/>
      <c r="H112" s="399"/>
      <c r="I112" s="399"/>
      <c r="J112" s="399"/>
      <c r="L112" s="45"/>
    </row>
    <row r="113" spans="1:11" ht="65.25" customHeight="1" x14ac:dyDescent="0.25">
      <c r="A113" s="49">
        <v>36</v>
      </c>
      <c r="B113" s="394" t="s">
        <v>203</v>
      </c>
      <c r="C113" s="394"/>
      <c r="D113" s="446" t="s">
        <v>180</v>
      </c>
      <c r="E113" s="447"/>
      <c r="F113" s="447"/>
      <c r="G113" s="448"/>
      <c r="H113" s="400" t="s">
        <v>113</v>
      </c>
      <c r="I113" s="455"/>
      <c r="J113" s="455"/>
    </row>
    <row r="114" spans="1:11" ht="36.75" customHeight="1" x14ac:dyDescent="0.3">
      <c r="A114" s="411">
        <v>37</v>
      </c>
      <c r="B114" s="394" t="s">
        <v>204</v>
      </c>
      <c r="C114" s="394"/>
      <c r="D114" s="391" t="s">
        <v>180</v>
      </c>
      <c r="E114" s="1">
        <v>37.1</v>
      </c>
      <c r="F114" s="77" t="s">
        <v>40</v>
      </c>
      <c r="G114" s="24" t="s">
        <v>113</v>
      </c>
      <c r="H114" s="380" t="s">
        <v>228</v>
      </c>
      <c r="I114" s="381"/>
      <c r="J114" s="24" t="s">
        <v>113</v>
      </c>
    </row>
    <row r="115" spans="1:11" ht="50.25" customHeight="1" x14ac:dyDescent="0.3">
      <c r="A115" s="411"/>
      <c r="B115" s="394"/>
      <c r="C115" s="394"/>
      <c r="D115" s="392"/>
      <c r="E115" s="1">
        <v>37.200000000000003</v>
      </c>
      <c r="F115" s="77" t="s">
        <v>41</v>
      </c>
      <c r="G115" s="24" t="s">
        <v>113</v>
      </c>
      <c r="H115" s="380" t="s">
        <v>229</v>
      </c>
      <c r="I115" s="381"/>
      <c r="J115" s="24" t="s">
        <v>113</v>
      </c>
    </row>
    <row r="116" spans="1:11" ht="48" x14ac:dyDescent="0.3">
      <c r="A116" s="411"/>
      <c r="B116" s="394"/>
      <c r="C116" s="394"/>
      <c r="D116" s="393"/>
      <c r="E116" s="1">
        <v>37.299999999999997</v>
      </c>
      <c r="F116" s="78" t="s">
        <v>162</v>
      </c>
      <c r="G116" s="24" t="s">
        <v>113</v>
      </c>
      <c r="H116" s="380" t="s">
        <v>230</v>
      </c>
      <c r="I116" s="381"/>
      <c r="J116" s="24" t="s">
        <v>113</v>
      </c>
    </row>
    <row r="117" spans="1:11" ht="24" thickBot="1" x14ac:dyDescent="0.4">
      <c r="A117" s="374" t="s">
        <v>184</v>
      </c>
      <c r="B117" s="374"/>
      <c r="C117" s="374"/>
      <c r="D117" s="374"/>
      <c r="E117" s="374"/>
      <c r="F117" s="374"/>
      <c r="G117" s="374"/>
      <c r="H117" s="374"/>
      <c r="I117" s="374"/>
      <c r="J117" s="374"/>
    </row>
    <row r="118" spans="1:11" x14ac:dyDescent="0.25">
      <c r="A118" s="455"/>
      <c r="B118" s="27"/>
      <c r="C118" s="28">
        <v>38</v>
      </c>
      <c r="D118" s="28">
        <v>39</v>
      </c>
      <c r="E118" s="28">
        <v>40</v>
      </c>
      <c r="F118" s="28">
        <v>41</v>
      </c>
      <c r="G118" s="28">
        <v>42</v>
      </c>
      <c r="H118" s="28">
        <v>43</v>
      </c>
      <c r="I118" s="73">
        <v>44</v>
      </c>
      <c r="J118" s="81">
        <v>45</v>
      </c>
    </row>
    <row r="119" spans="1:11" ht="171" customHeight="1" x14ac:dyDescent="0.25">
      <c r="A119" s="455"/>
      <c r="B119" s="100" t="s">
        <v>232</v>
      </c>
      <c r="C119" s="59" t="s">
        <v>206</v>
      </c>
      <c r="D119" s="59" t="s">
        <v>207</v>
      </c>
      <c r="E119" s="59" t="s">
        <v>208</v>
      </c>
      <c r="F119" s="60" t="s">
        <v>209</v>
      </c>
      <c r="G119" s="60" t="s">
        <v>210</v>
      </c>
      <c r="H119" s="60" t="s">
        <v>155</v>
      </c>
      <c r="I119" s="60" t="s">
        <v>154</v>
      </c>
      <c r="J119" s="82" t="s">
        <v>211</v>
      </c>
    </row>
    <row r="120" spans="1:11" ht="128.25" customHeight="1" x14ac:dyDescent="0.25">
      <c r="A120" s="455"/>
      <c r="B120" s="101" t="s">
        <v>233</v>
      </c>
      <c r="C120" s="32" t="s">
        <v>231</v>
      </c>
      <c r="D120" s="502" t="s">
        <v>22</v>
      </c>
      <c r="E120" s="503"/>
      <c r="F120" s="32" t="s">
        <v>92</v>
      </c>
      <c r="G120" s="15" t="s">
        <v>88</v>
      </c>
      <c r="H120" s="3" t="s">
        <v>97</v>
      </c>
      <c r="I120" s="4"/>
      <c r="J120" s="4" t="s">
        <v>88</v>
      </c>
      <c r="K120" s="57"/>
    </row>
    <row r="121" spans="1:11" ht="24" customHeight="1" x14ac:dyDescent="0.25">
      <c r="A121" s="87" t="s">
        <v>42</v>
      </c>
      <c r="B121" s="48" t="s">
        <v>121</v>
      </c>
      <c r="C121" s="5"/>
      <c r="D121" s="6"/>
      <c r="E121" s="6"/>
      <c r="F121" s="6"/>
      <c r="G121" s="6"/>
      <c r="H121" s="6"/>
      <c r="I121" s="6"/>
      <c r="J121" s="5"/>
    </row>
    <row r="122" spans="1:11" ht="24" customHeight="1" x14ac:dyDescent="0.25">
      <c r="A122" s="86" t="s">
        <v>43</v>
      </c>
      <c r="B122" s="79" t="s">
        <v>90</v>
      </c>
      <c r="C122" s="2"/>
      <c r="D122" s="25"/>
      <c r="E122" s="25"/>
      <c r="F122" s="25"/>
      <c r="G122" s="25"/>
      <c r="H122" s="25"/>
      <c r="I122" s="25"/>
      <c r="J122" s="2"/>
    </row>
    <row r="123" spans="1:11" ht="24" customHeight="1" x14ac:dyDescent="0.25">
      <c r="A123" s="87" t="s">
        <v>44</v>
      </c>
      <c r="B123" s="48" t="s">
        <v>91</v>
      </c>
      <c r="C123" s="5"/>
      <c r="D123" s="6"/>
      <c r="E123" s="6"/>
      <c r="F123" s="6"/>
      <c r="G123" s="6"/>
      <c r="H123" s="6"/>
      <c r="I123" s="6"/>
      <c r="J123" s="5"/>
    </row>
    <row r="124" spans="1:11" ht="24" customHeight="1" x14ac:dyDescent="0.25">
      <c r="A124" s="86" t="s">
        <v>45</v>
      </c>
      <c r="B124" s="79" t="s">
        <v>122</v>
      </c>
      <c r="C124" s="2"/>
      <c r="D124" s="25"/>
      <c r="E124" s="25"/>
      <c r="F124" s="25"/>
      <c r="G124" s="25"/>
      <c r="H124" s="25"/>
      <c r="I124" s="25"/>
      <c r="J124" s="2"/>
    </row>
    <row r="125" spans="1:11" ht="24" customHeight="1" x14ac:dyDescent="0.25">
      <c r="A125" s="87" t="s">
        <v>46</v>
      </c>
      <c r="B125" s="48" t="s">
        <v>80</v>
      </c>
      <c r="C125" s="5"/>
      <c r="D125" s="6"/>
      <c r="E125" s="6"/>
      <c r="F125" s="6"/>
      <c r="G125" s="6"/>
      <c r="H125" s="6"/>
      <c r="I125" s="6"/>
      <c r="J125" s="5"/>
    </row>
    <row r="126" spans="1:11" ht="24" customHeight="1" x14ac:dyDescent="0.25">
      <c r="A126" s="86" t="s">
        <v>47</v>
      </c>
      <c r="B126" s="80" t="s">
        <v>71</v>
      </c>
      <c r="C126" s="2"/>
      <c r="D126" s="25"/>
      <c r="E126" s="25"/>
      <c r="F126" s="25"/>
      <c r="G126" s="25"/>
      <c r="H126" s="25"/>
      <c r="I126" s="25"/>
      <c r="J126" s="2"/>
    </row>
    <row r="127" spans="1:11" ht="24" customHeight="1" x14ac:dyDescent="0.25">
      <c r="A127" s="87" t="s">
        <v>48</v>
      </c>
      <c r="B127" s="48" t="s">
        <v>69</v>
      </c>
      <c r="C127" s="5"/>
      <c r="D127" s="6"/>
      <c r="E127" s="6"/>
      <c r="F127" s="6"/>
      <c r="G127" s="6"/>
      <c r="H127" s="6"/>
      <c r="I127" s="6"/>
      <c r="J127" s="5"/>
    </row>
    <row r="128" spans="1:11" ht="24" customHeight="1" x14ac:dyDescent="0.25">
      <c r="A128" s="86" t="s">
        <v>49</v>
      </c>
      <c r="B128" s="80" t="s">
        <v>70</v>
      </c>
      <c r="C128" s="2"/>
      <c r="D128" s="25"/>
      <c r="E128" s="25"/>
      <c r="F128" s="25"/>
      <c r="G128" s="25"/>
      <c r="H128" s="25"/>
      <c r="I128" s="25"/>
      <c r="J128" s="2"/>
    </row>
    <row r="129" spans="1:10" ht="24" customHeight="1" x14ac:dyDescent="0.25">
      <c r="A129" s="87" t="s">
        <v>50</v>
      </c>
      <c r="B129" s="48" t="s">
        <v>99</v>
      </c>
      <c r="C129" s="5"/>
      <c r="D129" s="6"/>
      <c r="E129" s="6"/>
      <c r="F129" s="6"/>
      <c r="G129" s="6"/>
      <c r="H129" s="6"/>
      <c r="I129" s="6"/>
      <c r="J129" s="5"/>
    </row>
    <row r="130" spans="1:10" ht="24" customHeight="1" x14ac:dyDescent="0.25">
      <c r="A130" s="86" t="s">
        <v>51</v>
      </c>
      <c r="B130" s="79" t="s">
        <v>100</v>
      </c>
      <c r="C130" s="2"/>
      <c r="D130" s="25"/>
      <c r="E130" s="25"/>
      <c r="F130" s="25"/>
      <c r="G130" s="25"/>
      <c r="H130" s="25"/>
      <c r="I130" s="25"/>
      <c r="J130" s="2"/>
    </row>
    <row r="131" spans="1:10" ht="24" customHeight="1" x14ac:dyDescent="0.25">
      <c r="A131" s="87" t="s">
        <v>52</v>
      </c>
      <c r="B131" s="48" t="s">
        <v>101</v>
      </c>
      <c r="C131" s="5"/>
      <c r="D131" s="6"/>
      <c r="E131" s="6"/>
      <c r="F131" s="6"/>
      <c r="G131" s="6"/>
      <c r="H131" s="6"/>
      <c r="I131" s="6"/>
      <c r="J131" s="5"/>
    </row>
    <row r="132" spans="1:10" ht="24" customHeight="1" x14ac:dyDescent="0.25">
      <c r="A132" s="86" t="s">
        <v>53</v>
      </c>
      <c r="B132" s="79" t="s">
        <v>123</v>
      </c>
      <c r="C132" s="2"/>
      <c r="D132" s="25"/>
      <c r="E132" s="25"/>
      <c r="F132" s="25"/>
      <c r="G132" s="25"/>
      <c r="H132" s="25"/>
      <c r="I132" s="25"/>
      <c r="J132" s="2"/>
    </row>
    <row r="133" spans="1:10" ht="24" customHeight="1" x14ac:dyDescent="0.25">
      <c r="A133" s="87" t="s">
        <v>54</v>
      </c>
      <c r="B133" s="48" t="s">
        <v>124</v>
      </c>
      <c r="C133" s="5"/>
      <c r="D133" s="6"/>
      <c r="E133" s="6"/>
      <c r="F133" s="6"/>
      <c r="G133" s="6"/>
      <c r="H133" s="6"/>
      <c r="I133" s="6"/>
      <c r="J133" s="5"/>
    </row>
    <row r="134" spans="1:10" ht="24" customHeight="1" x14ac:dyDescent="0.25">
      <c r="A134" s="86" t="s">
        <v>55</v>
      </c>
      <c r="B134" s="79" t="s">
        <v>125</v>
      </c>
      <c r="C134" s="2"/>
      <c r="D134" s="25"/>
      <c r="E134" s="25"/>
      <c r="F134" s="25"/>
      <c r="G134" s="25"/>
      <c r="H134" s="25"/>
      <c r="I134" s="25"/>
      <c r="J134" s="2"/>
    </row>
    <row r="135" spans="1:10" ht="24" customHeight="1" x14ac:dyDescent="0.25">
      <c r="A135" s="87" t="s">
        <v>56</v>
      </c>
      <c r="B135" s="48" t="s">
        <v>84</v>
      </c>
      <c r="C135" s="5"/>
      <c r="D135" s="6"/>
      <c r="E135" s="6"/>
      <c r="F135" s="6"/>
      <c r="G135" s="6"/>
      <c r="H135" s="6"/>
      <c r="I135" s="6"/>
      <c r="J135" s="5"/>
    </row>
    <row r="136" spans="1:10" ht="24" customHeight="1" x14ac:dyDescent="0.25">
      <c r="A136" s="86" t="s">
        <v>57</v>
      </c>
      <c r="B136" s="80" t="s">
        <v>126</v>
      </c>
      <c r="C136" s="2"/>
      <c r="D136" s="25"/>
      <c r="E136" s="25"/>
      <c r="F136" s="25"/>
      <c r="G136" s="25"/>
      <c r="H136" s="25"/>
      <c r="I136" s="25"/>
      <c r="J136" s="2"/>
    </row>
    <row r="137" spans="1:10" ht="24" customHeight="1" x14ac:dyDescent="0.25">
      <c r="A137" s="87" t="s">
        <v>58</v>
      </c>
      <c r="B137" s="48" t="s">
        <v>93</v>
      </c>
      <c r="C137" s="5"/>
      <c r="D137" s="6"/>
      <c r="E137" s="6"/>
      <c r="F137" s="6"/>
      <c r="G137" s="6"/>
      <c r="H137" s="6"/>
      <c r="I137" s="6"/>
      <c r="J137" s="5"/>
    </row>
    <row r="138" spans="1:10" ht="24" customHeight="1" x14ac:dyDescent="0.25">
      <c r="A138" s="86" t="s">
        <v>59</v>
      </c>
      <c r="B138" s="80" t="s">
        <v>163</v>
      </c>
      <c r="C138" s="2"/>
      <c r="D138" s="25"/>
      <c r="E138" s="25"/>
      <c r="F138" s="25"/>
      <c r="G138" s="25"/>
      <c r="H138" s="25"/>
      <c r="I138" s="25"/>
      <c r="J138" s="2"/>
    </row>
    <row r="139" spans="1:10" ht="24" customHeight="1" x14ac:dyDescent="0.25">
      <c r="A139" s="87" t="s">
        <v>60</v>
      </c>
      <c r="B139" s="48" t="s">
        <v>74</v>
      </c>
      <c r="C139" s="5"/>
      <c r="D139" s="6"/>
      <c r="E139" s="6"/>
      <c r="F139" s="6"/>
      <c r="G139" s="6"/>
      <c r="H139" s="6"/>
      <c r="I139" s="6"/>
      <c r="J139" s="5"/>
    </row>
    <row r="140" spans="1:10" ht="24" customHeight="1" x14ac:dyDescent="0.25">
      <c r="A140" s="86" t="s">
        <v>61</v>
      </c>
      <c r="B140" s="79" t="s">
        <v>98</v>
      </c>
      <c r="C140" s="2"/>
      <c r="D140" s="25"/>
      <c r="E140" s="25"/>
      <c r="F140" s="25"/>
      <c r="G140" s="25"/>
      <c r="H140" s="25"/>
      <c r="I140" s="25"/>
      <c r="J140" s="2"/>
    </row>
    <row r="141" spans="1:10" ht="24" customHeight="1" x14ac:dyDescent="0.25">
      <c r="A141" s="87" t="s">
        <v>62</v>
      </c>
      <c r="B141" s="48" t="s">
        <v>94</v>
      </c>
      <c r="C141" s="5"/>
      <c r="D141" s="6"/>
      <c r="E141" s="6"/>
      <c r="F141" s="6"/>
      <c r="G141" s="6"/>
      <c r="H141" s="6"/>
      <c r="I141" s="6"/>
      <c r="J141" s="5"/>
    </row>
    <row r="142" spans="1:10" ht="24" customHeight="1" x14ac:dyDescent="0.25">
      <c r="A142" s="86" t="s">
        <v>63</v>
      </c>
      <c r="B142" s="79" t="s">
        <v>95</v>
      </c>
      <c r="C142" s="2"/>
      <c r="D142" s="25"/>
      <c r="E142" s="25"/>
      <c r="F142" s="25"/>
      <c r="G142" s="25"/>
      <c r="H142" s="25"/>
      <c r="I142" s="25"/>
      <c r="J142" s="2"/>
    </row>
    <row r="143" spans="1:10" ht="24" customHeight="1" x14ac:dyDescent="0.25">
      <c r="A143" s="87" t="s">
        <v>64</v>
      </c>
      <c r="B143" s="48" t="s">
        <v>96</v>
      </c>
      <c r="C143" s="5"/>
      <c r="D143" s="6"/>
      <c r="E143" s="6"/>
      <c r="F143" s="6"/>
      <c r="G143" s="6"/>
      <c r="H143" s="6"/>
      <c r="I143" s="6"/>
      <c r="J143" s="5"/>
    </row>
    <row r="144" spans="1:10" ht="24" customHeight="1" x14ac:dyDescent="0.25">
      <c r="A144" s="86" t="s">
        <v>65</v>
      </c>
      <c r="B144" s="79" t="s">
        <v>128</v>
      </c>
      <c r="C144" s="2"/>
      <c r="D144" s="25"/>
      <c r="E144" s="25"/>
      <c r="F144" s="25"/>
      <c r="G144" s="25"/>
      <c r="H144" s="25"/>
      <c r="I144" s="25"/>
      <c r="J144" s="2"/>
    </row>
    <row r="145" spans="1:10" ht="24" customHeight="1" x14ac:dyDescent="0.25">
      <c r="A145" s="87" t="s">
        <v>66</v>
      </c>
      <c r="B145" s="48" t="s">
        <v>127</v>
      </c>
      <c r="C145" s="5"/>
      <c r="D145" s="6"/>
      <c r="E145" s="6"/>
      <c r="F145" s="6"/>
      <c r="G145" s="6"/>
      <c r="H145" s="6"/>
      <c r="I145" s="6"/>
      <c r="J145" s="5"/>
    </row>
    <row r="146" spans="1:10" ht="24" customHeight="1" x14ac:dyDescent="0.25">
      <c r="A146" s="86" t="s">
        <v>67</v>
      </c>
      <c r="B146" s="79" t="s">
        <v>129</v>
      </c>
      <c r="C146" s="2"/>
      <c r="D146" s="25"/>
      <c r="E146" s="25"/>
      <c r="F146" s="25"/>
      <c r="G146" s="25"/>
      <c r="H146" s="25"/>
      <c r="I146" s="25"/>
      <c r="J146" s="2"/>
    </row>
    <row r="147" spans="1:10" ht="24" customHeight="1" x14ac:dyDescent="0.25">
      <c r="A147" s="87" t="s">
        <v>68</v>
      </c>
      <c r="B147" s="48" t="s">
        <v>130</v>
      </c>
      <c r="C147" s="5"/>
      <c r="D147" s="6"/>
      <c r="E147" s="6"/>
      <c r="F147" s="6"/>
      <c r="G147" s="6"/>
      <c r="H147" s="6"/>
      <c r="I147" s="33"/>
      <c r="J147" s="5"/>
    </row>
    <row r="148" spans="1:10" ht="24" customHeight="1" x14ac:dyDescent="0.25">
      <c r="A148" s="86" t="s">
        <v>72</v>
      </c>
      <c r="B148" s="80" t="s">
        <v>131</v>
      </c>
      <c r="C148" s="2"/>
      <c r="D148" s="25"/>
      <c r="E148" s="25"/>
      <c r="F148" s="25"/>
      <c r="G148" s="25"/>
      <c r="H148" s="25"/>
      <c r="I148" s="33"/>
      <c r="J148" s="2"/>
    </row>
    <row r="149" spans="1:10" ht="24" customHeight="1" x14ac:dyDescent="0.25">
      <c r="A149" s="87" t="s">
        <v>72</v>
      </c>
      <c r="B149" s="47" t="s">
        <v>132</v>
      </c>
      <c r="C149" s="83"/>
      <c r="D149" s="84"/>
      <c r="E149" s="84"/>
      <c r="F149" s="84"/>
      <c r="G149" s="84"/>
      <c r="H149" s="84"/>
      <c r="I149" s="85"/>
      <c r="J149" s="83"/>
    </row>
    <row r="150" spans="1:10" ht="24" customHeight="1" x14ac:dyDescent="0.25">
      <c r="A150" s="86" t="s">
        <v>73</v>
      </c>
      <c r="B150" s="80" t="s">
        <v>133</v>
      </c>
      <c r="C150" s="25"/>
      <c r="D150" s="25"/>
      <c r="E150" s="25"/>
      <c r="F150" s="25"/>
      <c r="G150" s="25"/>
      <c r="H150" s="25"/>
      <c r="I150" s="33"/>
      <c r="J150" s="25"/>
    </row>
    <row r="151" spans="1:10" ht="40.5" customHeight="1" x14ac:dyDescent="0.25">
      <c r="A151" s="504" t="s">
        <v>30</v>
      </c>
      <c r="B151" s="504"/>
      <c r="C151" s="382" t="s">
        <v>218</v>
      </c>
      <c r="D151" s="383"/>
      <c r="E151" s="383"/>
      <c r="F151" s="383"/>
      <c r="G151" s="383"/>
      <c r="H151" s="383"/>
      <c r="I151" s="383"/>
      <c r="J151" s="384"/>
    </row>
  </sheetData>
  <mergeCells count="302">
    <mergeCell ref="A118:A120"/>
    <mergeCell ref="A13:A14"/>
    <mergeCell ref="D13:F13"/>
    <mergeCell ref="A15:D15"/>
    <mergeCell ref="C1:J2"/>
    <mergeCell ref="A3:A4"/>
    <mergeCell ref="B3:B4"/>
    <mergeCell ref="C4:G4"/>
    <mergeCell ref="D5:G5"/>
    <mergeCell ref="D6:G6"/>
    <mergeCell ref="A24:B24"/>
    <mergeCell ref="A26:A27"/>
    <mergeCell ref="B26:B27"/>
    <mergeCell ref="C26:J26"/>
    <mergeCell ref="C27:J27"/>
    <mergeCell ref="A18:B18"/>
    <mergeCell ref="C18:F18"/>
    <mergeCell ref="C19:F19"/>
    <mergeCell ref="A22:A23"/>
    <mergeCell ref="B22:B23"/>
    <mergeCell ref="D21:F21"/>
    <mergeCell ref="A62:A63"/>
    <mergeCell ref="G62:H62"/>
    <mergeCell ref="G63:H63"/>
    <mergeCell ref="B61:C61"/>
    <mergeCell ref="B62:C63"/>
    <mergeCell ref="G38:J38"/>
    <mergeCell ref="E38:F38"/>
    <mergeCell ref="H41:J41"/>
    <mergeCell ref="A29:B29"/>
    <mergeCell ref="A31:A32"/>
    <mergeCell ref="D31:D32"/>
    <mergeCell ref="A30:J30"/>
    <mergeCell ref="F31:J31"/>
    <mergeCell ref="I59:J59"/>
    <mergeCell ref="I61:J61"/>
    <mergeCell ref="I62:J62"/>
    <mergeCell ref="I63:J63"/>
    <mergeCell ref="D62:E62"/>
    <mergeCell ref="D63:E63"/>
    <mergeCell ref="D34:D36"/>
    <mergeCell ref="B34:C36"/>
    <mergeCell ref="A34:A36"/>
    <mergeCell ref="A37:A42"/>
    <mergeCell ref="A73:A74"/>
    <mergeCell ref="G73:H73"/>
    <mergeCell ref="G74:H74"/>
    <mergeCell ref="A64:A65"/>
    <mergeCell ref="A66:A67"/>
    <mergeCell ref="B64:C65"/>
    <mergeCell ref="D64:E64"/>
    <mergeCell ref="D65:E65"/>
    <mergeCell ref="D66:E67"/>
    <mergeCell ref="B66:C67"/>
    <mergeCell ref="B68:C68"/>
    <mergeCell ref="B69:C69"/>
    <mergeCell ref="B70:C70"/>
    <mergeCell ref="B71:C71"/>
    <mergeCell ref="B72:C72"/>
    <mergeCell ref="D68:E68"/>
    <mergeCell ref="D120:E120"/>
    <mergeCell ref="A151:B151"/>
    <mergeCell ref="B48:C49"/>
    <mergeCell ref="B50:C50"/>
    <mergeCell ref="E102:G102"/>
    <mergeCell ref="E103:G103"/>
    <mergeCell ref="E104:G104"/>
    <mergeCell ref="C99:E99"/>
    <mergeCell ref="C100:E100"/>
    <mergeCell ref="D85:E87"/>
    <mergeCell ref="B90:C90"/>
    <mergeCell ref="B91:B100"/>
    <mergeCell ref="G78:H78"/>
    <mergeCell ref="G79:H79"/>
    <mergeCell ref="G80:H80"/>
    <mergeCell ref="G81:H81"/>
    <mergeCell ref="G82:H82"/>
    <mergeCell ref="A83:A84"/>
    <mergeCell ref="G83:H83"/>
    <mergeCell ref="G84:H84"/>
    <mergeCell ref="D78:E78"/>
    <mergeCell ref="G75:H75"/>
    <mergeCell ref="A76:A77"/>
    <mergeCell ref="G76:H76"/>
    <mergeCell ref="I64:J64"/>
    <mergeCell ref="I65:J65"/>
    <mergeCell ref="I66:J66"/>
    <mergeCell ref="I67:J67"/>
    <mergeCell ref="G64:H64"/>
    <mergeCell ref="G59:H59"/>
    <mergeCell ref="G60:H60"/>
    <mergeCell ref="G61:H61"/>
    <mergeCell ref="I87:J87"/>
    <mergeCell ref="G86:H86"/>
    <mergeCell ref="G87:H87"/>
    <mergeCell ref="G85:H85"/>
    <mergeCell ref="I78:J78"/>
    <mergeCell ref="I79:J79"/>
    <mergeCell ref="I80:J80"/>
    <mergeCell ref="I81:J81"/>
    <mergeCell ref="I82:J82"/>
    <mergeCell ref="I83:J83"/>
    <mergeCell ref="I84:J84"/>
    <mergeCell ref="I85:J85"/>
    <mergeCell ref="I86:J86"/>
    <mergeCell ref="I72:J72"/>
    <mergeCell ref="I73:J73"/>
    <mergeCell ref="I74:J74"/>
    <mergeCell ref="I75:J75"/>
    <mergeCell ref="I76:J76"/>
    <mergeCell ref="I77:J77"/>
    <mergeCell ref="G65:H65"/>
    <mergeCell ref="G66:H66"/>
    <mergeCell ref="G67:H67"/>
    <mergeCell ref="I68:J68"/>
    <mergeCell ref="I71:J71"/>
    <mergeCell ref="I70:J70"/>
    <mergeCell ref="I69:J69"/>
    <mergeCell ref="G77:H77"/>
    <mergeCell ref="G68:H68"/>
    <mergeCell ref="G69:H69"/>
    <mergeCell ref="G70:H70"/>
    <mergeCell ref="G71:H71"/>
    <mergeCell ref="G72:H72"/>
    <mergeCell ref="D76:E77"/>
    <mergeCell ref="D82:E82"/>
    <mergeCell ref="D83:E83"/>
    <mergeCell ref="D84:E84"/>
    <mergeCell ref="D69:E69"/>
    <mergeCell ref="D70:E70"/>
    <mergeCell ref="D71:E71"/>
    <mergeCell ref="D72:E72"/>
    <mergeCell ref="D73:E74"/>
    <mergeCell ref="D75:E75"/>
    <mergeCell ref="D79:E79"/>
    <mergeCell ref="D80:E80"/>
    <mergeCell ref="D81:E81"/>
    <mergeCell ref="B89:C89"/>
    <mergeCell ref="B81:C81"/>
    <mergeCell ref="B82:C82"/>
    <mergeCell ref="B83:C84"/>
    <mergeCell ref="B85:C87"/>
    <mergeCell ref="B73:C74"/>
    <mergeCell ref="B75:C75"/>
    <mergeCell ref="B76:C77"/>
    <mergeCell ref="B78:C78"/>
    <mergeCell ref="B79:C79"/>
    <mergeCell ref="B80:C80"/>
    <mergeCell ref="E110:G110"/>
    <mergeCell ref="B102:B110"/>
    <mergeCell ref="A16:J16"/>
    <mergeCell ref="A17:J17"/>
    <mergeCell ref="H42:J42"/>
    <mergeCell ref="G44:J44"/>
    <mergeCell ref="B46:C46"/>
    <mergeCell ref="B47:C47"/>
    <mergeCell ref="H45:J45"/>
    <mergeCell ref="H46:J46"/>
    <mergeCell ref="H47:J47"/>
    <mergeCell ref="B43:C43"/>
    <mergeCell ref="F32:J32"/>
    <mergeCell ref="B31:C32"/>
    <mergeCell ref="B33:C33"/>
    <mergeCell ref="E37:J37"/>
    <mergeCell ref="B37:C42"/>
    <mergeCell ref="H39:J39"/>
    <mergeCell ref="H40:J40"/>
    <mergeCell ref="A88:J88"/>
    <mergeCell ref="G89:J89"/>
    <mergeCell ref="G90:J90"/>
    <mergeCell ref="D89:F89"/>
    <mergeCell ref="D90:F90"/>
    <mergeCell ref="H102:J102"/>
    <mergeCell ref="H103:J103"/>
    <mergeCell ref="H104:J104"/>
    <mergeCell ref="H105:J105"/>
    <mergeCell ref="H106:J106"/>
    <mergeCell ref="H107:J107"/>
    <mergeCell ref="H108:J108"/>
    <mergeCell ref="H109:J109"/>
    <mergeCell ref="E105:G105"/>
    <mergeCell ref="E106:G106"/>
    <mergeCell ref="E107:G107"/>
    <mergeCell ref="E108:G108"/>
    <mergeCell ref="E109:G109"/>
    <mergeCell ref="D113:G113"/>
    <mergeCell ref="B14:J14"/>
    <mergeCell ref="E3:G3"/>
    <mergeCell ref="C3:D3"/>
    <mergeCell ref="B51:B57"/>
    <mergeCell ref="C51:C57"/>
    <mergeCell ref="B113:C113"/>
    <mergeCell ref="H113:J113"/>
    <mergeCell ref="G48:I48"/>
    <mergeCell ref="G49:I49"/>
    <mergeCell ref="E53:G53"/>
    <mergeCell ref="E54:G54"/>
    <mergeCell ref="E55:G55"/>
    <mergeCell ref="E56:G56"/>
    <mergeCell ref="E57:G57"/>
    <mergeCell ref="E52:G52"/>
    <mergeCell ref="H51:J51"/>
    <mergeCell ref="H52:J52"/>
    <mergeCell ref="H53:J53"/>
    <mergeCell ref="H54:J54"/>
    <mergeCell ref="H55:J55"/>
    <mergeCell ref="H56:J56"/>
    <mergeCell ref="H110:J110"/>
    <mergeCell ref="C102:C110"/>
    <mergeCell ref="D28:F28"/>
    <mergeCell ref="I28:J28"/>
    <mergeCell ref="G13:J13"/>
    <mergeCell ref="B13:C13"/>
    <mergeCell ref="H4:J4"/>
    <mergeCell ref="G18:J18"/>
    <mergeCell ref="A20:J20"/>
    <mergeCell ref="A25:J25"/>
    <mergeCell ref="C22:J22"/>
    <mergeCell ref="C23:J23"/>
    <mergeCell ref="C24:J24"/>
    <mergeCell ref="I21:J21"/>
    <mergeCell ref="D7:G7"/>
    <mergeCell ref="D8:G8"/>
    <mergeCell ref="D9:G9"/>
    <mergeCell ref="D10:G10"/>
    <mergeCell ref="I5:J5"/>
    <mergeCell ref="I6:J6"/>
    <mergeCell ref="I7:J7"/>
    <mergeCell ref="I8:J8"/>
    <mergeCell ref="I9:J9"/>
    <mergeCell ref="I10:J10"/>
    <mergeCell ref="A1:B2"/>
    <mergeCell ref="H3:J3"/>
    <mergeCell ref="D11:J11"/>
    <mergeCell ref="D12:J12"/>
    <mergeCell ref="B11:C11"/>
    <mergeCell ref="B12:C12"/>
    <mergeCell ref="A51:A57"/>
    <mergeCell ref="A114:A116"/>
    <mergeCell ref="A48:A49"/>
    <mergeCell ref="D61:E61"/>
    <mergeCell ref="I60:J60"/>
    <mergeCell ref="A58:J58"/>
    <mergeCell ref="B59:E60"/>
    <mergeCell ref="A44:A45"/>
    <mergeCell ref="A59:A60"/>
    <mergeCell ref="A85:A87"/>
    <mergeCell ref="A91:A100"/>
    <mergeCell ref="A102:A110"/>
    <mergeCell ref="D44:F44"/>
    <mergeCell ref="E45:F45"/>
    <mergeCell ref="E46:F46"/>
    <mergeCell ref="E47:F47"/>
    <mergeCell ref="B44:C45"/>
    <mergeCell ref="C29:J29"/>
    <mergeCell ref="H116:I116"/>
    <mergeCell ref="C151:J151"/>
    <mergeCell ref="D49:E49"/>
    <mergeCell ref="D43:J43"/>
    <mergeCell ref="C91:E91"/>
    <mergeCell ref="C92:E92"/>
    <mergeCell ref="C93:E93"/>
    <mergeCell ref="C94:E94"/>
    <mergeCell ref="C95:E95"/>
    <mergeCell ref="C96:E96"/>
    <mergeCell ref="A117:J117"/>
    <mergeCell ref="D114:D116"/>
    <mergeCell ref="B114:C116"/>
    <mergeCell ref="H57:J57"/>
    <mergeCell ref="E51:G51"/>
    <mergeCell ref="B112:C112"/>
    <mergeCell ref="D112:J112"/>
    <mergeCell ref="H111:J111"/>
    <mergeCell ref="H50:J50"/>
    <mergeCell ref="F50:G50"/>
    <mergeCell ref="D50:E50"/>
    <mergeCell ref="H114:I114"/>
    <mergeCell ref="H115:I115"/>
    <mergeCell ref="B111:C111"/>
    <mergeCell ref="H97:J97"/>
    <mergeCell ref="H98:J98"/>
    <mergeCell ref="H99:J99"/>
    <mergeCell ref="H100:J100"/>
    <mergeCell ref="A101:J101"/>
    <mergeCell ref="H91:J91"/>
    <mergeCell ref="H92:J92"/>
    <mergeCell ref="H93:J93"/>
    <mergeCell ref="H94:J94"/>
    <mergeCell ref="H95:J95"/>
    <mergeCell ref="H96:J96"/>
    <mergeCell ref="F95:G95"/>
    <mergeCell ref="F96:G96"/>
    <mergeCell ref="F97:G97"/>
    <mergeCell ref="F98:G98"/>
    <mergeCell ref="F99:G99"/>
    <mergeCell ref="F100:G100"/>
    <mergeCell ref="C97:E97"/>
    <mergeCell ref="C98:E98"/>
    <mergeCell ref="F91:G91"/>
    <mergeCell ref="F92:G92"/>
    <mergeCell ref="F93:G93"/>
    <mergeCell ref="F94:G94"/>
  </mergeCells>
  <pageMargins left="0.7" right="0.7" top="0.75" bottom="0.75" header="0.3" footer="0.3"/>
  <pageSetup paperSize="9" scale="60" orientation="portrait" r:id="rId1"/>
  <headerFooter>
    <oddHeader>&amp;CC&amp;V Market Questionnaire, &amp;P of &amp;N</oddHeader>
  </headerFooter>
  <rowBreaks count="4" manualBreakCount="4">
    <brk id="29" max="9" man="1"/>
    <brk id="57" max="9" man="1"/>
    <brk id="84" max="9" man="1"/>
    <brk id="116" max="9"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workbookViewId="0">
      <selection activeCell="D14" sqref="D14"/>
    </sheetView>
  </sheetViews>
  <sheetFormatPr defaultRowHeight="15" x14ac:dyDescent="0.25"/>
  <sheetData>
    <row r="1" spans="1:13" ht="15.75" thickBot="1" x14ac:dyDescent="0.3">
      <c r="A1" s="555"/>
      <c r="B1" s="556"/>
      <c r="C1" s="556"/>
      <c r="D1" s="556"/>
      <c r="E1" s="556"/>
      <c r="F1" s="556"/>
      <c r="G1" s="556"/>
      <c r="H1" s="556"/>
      <c r="I1" s="556"/>
      <c r="J1" s="556"/>
      <c r="K1" s="556"/>
      <c r="L1" s="556"/>
      <c r="M1" s="557"/>
    </row>
    <row r="2" spans="1:13" ht="58.5" customHeight="1" thickBot="1" x14ac:dyDescent="0.3">
      <c r="A2" s="558" t="s">
        <v>262</v>
      </c>
      <c r="B2" s="558" t="s">
        <v>263</v>
      </c>
      <c r="C2" s="558" t="s">
        <v>264</v>
      </c>
      <c r="D2" s="558" t="s">
        <v>265</v>
      </c>
      <c r="E2" s="561" t="s">
        <v>266</v>
      </c>
      <c r="F2" s="562"/>
      <c r="G2" s="563" t="s">
        <v>267</v>
      </c>
      <c r="H2" s="564"/>
      <c r="I2" s="565"/>
      <c r="J2" s="558" t="s">
        <v>268</v>
      </c>
      <c r="K2" s="563" t="s">
        <v>269</v>
      </c>
      <c r="L2" s="564"/>
      <c r="M2" s="565"/>
    </row>
    <row r="3" spans="1:13" x14ac:dyDescent="0.25">
      <c r="A3" s="559"/>
      <c r="B3" s="559"/>
      <c r="C3" s="559"/>
      <c r="D3" s="559"/>
      <c r="E3" s="102" t="s">
        <v>270</v>
      </c>
      <c r="F3" s="102" t="s">
        <v>272</v>
      </c>
      <c r="G3" s="553" t="s">
        <v>274</v>
      </c>
      <c r="H3" s="102" t="s">
        <v>275</v>
      </c>
      <c r="I3" s="102" t="s">
        <v>277</v>
      </c>
      <c r="J3" s="559"/>
      <c r="K3" s="553" t="s">
        <v>274</v>
      </c>
      <c r="L3" s="102" t="s">
        <v>263</v>
      </c>
      <c r="M3" s="102" t="s">
        <v>280</v>
      </c>
    </row>
    <row r="4" spans="1:13" ht="15.75" thickBot="1" x14ac:dyDescent="0.3">
      <c r="A4" s="560"/>
      <c r="B4" s="560"/>
      <c r="C4" s="560"/>
      <c r="D4" s="560"/>
      <c r="E4" s="103" t="s">
        <v>271</v>
      </c>
      <c r="F4" s="103" t="s">
        <v>273</v>
      </c>
      <c r="G4" s="554"/>
      <c r="H4" s="103" t="s">
        <v>276</v>
      </c>
      <c r="I4" s="103" t="s">
        <v>278</v>
      </c>
      <c r="J4" s="560"/>
      <c r="K4" s="554"/>
      <c r="L4" s="103" t="s">
        <v>279</v>
      </c>
      <c r="M4" s="103" t="s">
        <v>281</v>
      </c>
    </row>
    <row r="5" spans="1:13" ht="15.75" thickBot="1" x14ac:dyDescent="0.3">
      <c r="A5" s="104">
        <v>1</v>
      </c>
      <c r="B5" s="105"/>
      <c r="C5" s="105"/>
      <c r="D5" s="106"/>
      <c r="E5" s="106"/>
      <c r="F5" s="106"/>
      <c r="G5" s="107"/>
      <c r="H5" s="107"/>
      <c r="I5" s="108"/>
      <c r="J5" s="106"/>
      <c r="K5" s="107"/>
      <c r="L5" s="107"/>
      <c r="M5" s="108"/>
    </row>
    <row r="6" spans="1:13" ht="15.75" thickBot="1" x14ac:dyDescent="0.3">
      <c r="A6" s="109">
        <v>2</v>
      </c>
      <c r="B6" s="110"/>
      <c r="C6" s="110"/>
      <c r="D6" s="111"/>
      <c r="E6" s="111"/>
      <c r="F6" s="111"/>
      <c r="G6" s="111"/>
      <c r="H6" s="111"/>
      <c r="I6" s="112"/>
      <c r="J6" s="111"/>
      <c r="K6" s="111"/>
      <c r="L6" s="111"/>
      <c r="M6" s="112"/>
    </row>
    <row r="7" spans="1:13" ht="15.75" thickBot="1" x14ac:dyDescent="0.3">
      <c r="A7" s="109">
        <v>3</v>
      </c>
      <c r="B7" s="105"/>
      <c r="C7" s="105"/>
      <c r="D7" s="106"/>
      <c r="E7" s="106"/>
      <c r="F7" s="106"/>
      <c r="G7" s="107"/>
      <c r="H7" s="107"/>
      <c r="I7" s="108"/>
      <c r="J7" s="106"/>
      <c r="K7" s="107"/>
      <c r="L7" s="107"/>
      <c r="M7" s="108"/>
    </row>
    <row r="8" spans="1:13" ht="15.75" thickBot="1" x14ac:dyDescent="0.3">
      <c r="A8" s="109"/>
      <c r="B8" s="105"/>
      <c r="C8" s="105"/>
      <c r="D8" s="106"/>
      <c r="E8" s="106"/>
      <c r="F8" s="106"/>
      <c r="G8" s="107"/>
      <c r="H8" s="107"/>
      <c r="I8" s="108"/>
      <c r="J8" s="106"/>
      <c r="K8" s="107"/>
      <c r="L8" s="107"/>
      <c r="M8" s="108"/>
    </row>
  </sheetData>
  <mergeCells count="11">
    <mergeCell ref="K3:K4"/>
    <mergeCell ref="A1:M1"/>
    <mergeCell ref="A2:A4"/>
    <mergeCell ref="B2:B4"/>
    <mergeCell ref="C2:C4"/>
    <mergeCell ref="D2:D4"/>
    <mergeCell ref="E2:F2"/>
    <mergeCell ref="G2:I2"/>
    <mergeCell ref="J2:J4"/>
    <mergeCell ref="K2:M2"/>
    <mergeCell ref="G3:G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workbookViewId="0">
      <selection activeCell="A3" sqref="A3"/>
    </sheetView>
  </sheetViews>
  <sheetFormatPr defaultRowHeight="24.95" customHeight="1" x14ac:dyDescent="0.25"/>
  <cols>
    <col min="1" max="1" width="65" style="7" customWidth="1"/>
    <col min="2" max="16384" width="9.140625" style="7"/>
  </cols>
  <sheetData>
    <row r="1" spans="1:1" ht="24.95" customHeight="1" x14ac:dyDescent="0.25">
      <c r="A1" s="7" t="s">
        <v>707</v>
      </c>
    </row>
    <row r="3" spans="1:1" ht="24.95" customHeight="1" x14ac:dyDescent="0.25">
      <c r="A3" s="7" t="s">
        <v>282</v>
      </c>
    </row>
    <row r="4" spans="1:1" ht="24.95" customHeight="1" x14ac:dyDescent="0.25">
      <c r="A4" s="7" t="s">
        <v>283</v>
      </c>
    </row>
    <row r="5" spans="1:1" ht="24.95" customHeight="1" x14ac:dyDescent="0.25">
      <c r="A5" s="7" t="s">
        <v>283</v>
      </c>
    </row>
    <row r="6" spans="1:1" ht="24.95" customHeight="1" x14ac:dyDescent="0.25">
      <c r="A6" s="7" t="s">
        <v>283</v>
      </c>
    </row>
    <row r="7" spans="1:1" ht="24.95" customHeight="1" x14ac:dyDescent="0.25">
      <c r="A7" s="7" t="s">
        <v>283</v>
      </c>
    </row>
    <row r="8" spans="1:1" ht="24.95" customHeight="1" x14ac:dyDescent="0.25">
      <c r="A8" s="7" t="s">
        <v>283</v>
      </c>
    </row>
    <row r="9" spans="1:1" ht="24.95" customHeight="1" x14ac:dyDescent="0.25">
      <c r="A9" s="7" t="s">
        <v>283</v>
      </c>
    </row>
    <row r="10" spans="1:1" ht="24.95" customHeight="1" x14ac:dyDescent="0.25">
      <c r="A10" s="7" t="s">
        <v>283</v>
      </c>
    </row>
    <row r="11" spans="1:1" ht="24.95" customHeight="1" x14ac:dyDescent="0.25">
      <c r="A11" s="7" t="s">
        <v>283</v>
      </c>
    </row>
    <row r="12" spans="1:1" ht="24.95" customHeight="1" x14ac:dyDescent="0.25">
      <c r="A12" s="7" t="s">
        <v>283</v>
      </c>
    </row>
    <row r="13" spans="1:1" ht="24.95" customHeight="1" x14ac:dyDescent="0.25">
      <c r="A13" s="7" t="s">
        <v>283</v>
      </c>
    </row>
    <row r="14" spans="1:1" ht="24.95" customHeight="1" x14ac:dyDescent="0.25">
      <c r="A14" s="7" t="s">
        <v>283</v>
      </c>
    </row>
    <row r="15" spans="1:1" ht="24.95" customHeight="1" x14ac:dyDescent="0.25">
      <c r="A15" s="7" t="s">
        <v>283</v>
      </c>
    </row>
    <row r="16" spans="1:1" ht="24.95" customHeight="1" x14ac:dyDescent="0.25">
      <c r="A16" s="7" t="s">
        <v>283</v>
      </c>
    </row>
    <row r="17" spans="1:6" ht="24.95" customHeight="1" x14ac:dyDescent="0.25">
      <c r="A17" s="7" t="s">
        <v>283</v>
      </c>
    </row>
    <row r="18" spans="1:6" ht="24.95" customHeight="1" x14ac:dyDescent="0.25">
      <c r="A18" s="7" t="s">
        <v>283</v>
      </c>
    </row>
    <row r="19" spans="1:6" ht="24.95" customHeight="1" x14ac:dyDescent="0.25">
      <c r="A19" s="7" t="s">
        <v>283</v>
      </c>
    </row>
    <row r="20" spans="1:6" ht="24.95" customHeight="1" x14ac:dyDescent="0.25">
      <c r="A20" s="7" t="s">
        <v>283</v>
      </c>
    </row>
    <row r="21" spans="1:6" ht="24.95" customHeight="1" x14ac:dyDescent="0.25">
      <c r="A21" s="7" t="s">
        <v>283</v>
      </c>
    </row>
    <row r="22" spans="1:6" ht="24.95" customHeight="1" x14ac:dyDescent="0.25">
      <c r="A22" s="7" t="s">
        <v>284</v>
      </c>
    </row>
    <row r="24" spans="1:6" ht="24.95" customHeight="1" x14ac:dyDescent="0.25">
      <c r="A24" s="7" t="s">
        <v>285</v>
      </c>
      <c r="B24" s="7" t="s">
        <v>286</v>
      </c>
      <c r="D24" s="7" t="s">
        <v>287</v>
      </c>
      <c r="F24" s="7" t="s">
        <v>288</v>
      </c>
    </row>
    <row r="26" spans="1:6" ht="24.95" customHeight="1" x14ac:dyDescent="0.25">
      <c r="A26" s="7" t="s">
        <v>289</v>
      </c>
    </row>
    <row r="28" spans="1:6" ht="24.95" customHeight="1" x14ac:dyDescent="0.25">
      <c r="A28" s="7" t="s">
        <v>290</v>
      </c>
      <c r="C28" s="7" t="s">
        <v>291</v>
      </c>
      <c r="E28" s="7" t="s">
        <v>292</v>
      </c>
    </row>
    <row r="30" spans="1:6" ht="24.95" customHeight="1" x14ac:dyDescent="0.25">
      <c r="A30" s="7" t="s">
        <v>293</v>
      </c>
    </row>
    <row r="32" spans="1:6" ht="24.95" customHeight="1" x14ac:dyDescent="0.25">
      <c r="A32" s="113" t="s">
        <v>294</v>
      </c>
    </row>
    <row r="33" spans="1:1" ht="24.95" customHeight="1" x14ac:dyDescent="0.25">
      <c r="A33" s="113" t="s">
        <v>295</v>
      </c>
    </row>
    <row r="34" spans="1:1" ht="24.95" customHeight="1" x14ac:dyDescent="0.25">
      <c r="A34" s="113" t="s">
        <v>296</v>
      </c>
    </row>
    <row r="35" spans="1:1" ht="24.95" customHeight="1" x14ac:dyDescent="0.25">
      <c r="A35" s="113" t="s">
        <v>297</v>
      </c>
    </row>
    <row r="36" spans="1:1" ht="24.95" customHeight="1" x14ac:dyDescent="0.25">
      <c r="A36" s="113" t="s">
        <v>298</v>
      </c>
    </row>
    <row r="37" spans="1:1" ht="24.95" customHeight="1" x14ac:dyDescent="0.25">
      <c r="A37" s="113" t="s">
        <v>299</v>
      </c>
    </row>
    <row r="38" spans="1:1" ht="24.95" customHeight="1" x14ac:dyDescent="0.25">
      <c r="A38" s="113" t="s">
        <v>300</v>
      </c>
    </row>
    <row r="39" spans="1:1" ht="24.95" customHeight="1" x14ac:dyDescent="0.25">
      <c r="A39" s="114" t="s">
        <v>301</v>
      </c>
    </row>
    <row r="40" spans="1:1" ht="24.95" customHeight="1" x14ac:dyDescent="0.25">
      <c r="A40" s="115" t="s">
        <v>302</v>
      </c>
    </row>
    <row r="41" spans="1:1" ht="24.95" customHeight="1" x14ac:dyDescent="0.25">
      <c r="A41" s="115" t="s">
        <v>303</v>
      </c>
    </row>
    <row r="42" spans="1:1" ht="24.95" customHeight="1" x14ac:dyDescent="0.25">
      <c r="A42" s="115" t="s">
        <v>304</v>
      </c>
    </row>
    <row r="43" spans="1:1" ht="24.95" customHeight="1" x14ac:dyDescent="0.25">
      <c r="A43" s="115" t="s">
        <v>305</v>
      </c>
    </row>
    <row r="44" spans="1:1" ht="24.95" customHeight="1" x14ac:dyDescent="0.25">
      <c r="A44" s="115" t="s">
        <v>306</v>
      </c>
    </row>
    <row r="45" spans="1:1" ht="24.95" customHeight="1" x14ac:dyDescent="0.25">
      <c r="A45" s="115" t="s">
        <v>307</v>
      </c>
    </row>
    <row r="46" spans="1:1" ht="24.95" customHeight="1" x14ac:dyDescent="0.25">
      <c r="A46" s="115" t="s">
        <v>308</v>
      </c>
    </row>
    <row r="47" spans="1:1" ht="24.95" customHeight="1" x14ac:dyDescent="0.25">
      <c r="A47" s="115" t="s">
        <v>309</v>
      </c>
    </row>
    <row r="48" spans="1:1" ht="24.95" customHeight="1" x14ac:dyDescent="0.25">
      <c r="A48" s="115" t="s">
        <v>310</v>
      </c>
    </row>
    <row r="49" spans="1:1" ht="24.95" customHeight="1" x14ac:dyDescent="0.25">
      <c r="A49" s="115" t="s">
        <v>311</v>
      </c>
    </row>
    <row r="50" spans="1:1" ht="24.95" customHeight="1" x14ac:dyDescent="0.25">
      <c r="A50" s="115" t="s">
        <v>312</v>
      </c>
    </row>
    <row r="51" spans="1:1" ht="24.95" customHeight="1" x14ac:dyDescent="0.25">
      <c r="A51" s="115" t="s">
        <v>313</v>
      </c>
    </row>
    <row r="52" spans="1:1" ht="24.95" customHeight="1" x14ac:dyDescent="0.25">
      <c r="A52" s="115" t="s">
        <v>314</v>
      </c>
    </row>
    <row r="53" spans="1:1" ht="24.95" customHeight="1" x14ac:dyDescent="0.25">
      <c r="A53" s="115" t="s">
        <v>315</v>
      </c>
    </row>
    <row r="54" spans="1:1" ht="24.95" customHeight="1" x14ac:dyDescent="0.25">
      <c r="A54" s="115" t="s">
        <v>316</v>
      </c>
    </row>
    <row r="55" spans="1:1" ht="24.95" customHeight="1" x14ac:dyDescent="0.25">
      <c r="A55" s="115" t="s">
        <v>317</v>
      </c>
    </row>
    <row r="56" spans="1:1" ht="24.95" customHeight="1" x14ac:dyDescent="0.25">
      <c r="A56" s="113" t="s">
        <v>318</v>
      </c>
    </row>
    <row r="57" spans="1:1" ht="24.95" customHeight="1" x14ac:dyDescent="0.25">
      <c r="A57" s="113" t="s">
        <v>319</v>
      </c>
    </row>
    <row r="58" spans="1:1" ht="24.95" customHeight="1" x14ac:dyDescent="0.25">
      <c r="A58" s="113" t="s">
        <v>320</v>
      </c>
    </row>
    <row r="59" spans="1:1" ht="24.95" customHeight="1" x14ac:dyDescent="0.25">
      <c r="A59" s="113" t="s">
        <v>321</v>
      </c>
    </row>
    <row r="60" spans="1:1" ht="24.95" customHeight="1" x14ac:dyDescent="0.25">
      <c r="A60" s="113" t="s">
        <v>322</v>
      </c>
    </row>
    <row r="61" spans="1:1" ht="24.95" customHeight="1" x14ac:dyDescent="0.25">
      <c r="A61" s="114" t="s">
        <v>323</v>
      </c>
    </row>
    <row r="62" spans="1:1" ht="24.95" customHeight="1" x14ac:dyDescent="0.25">
      <c r="A62" s="113" t="s">
        <v>324</v>
      </c>
    </row>
    <row r="63" spans="1:1" ht="24.95" customHeight="1" x14ac:dyDescent="0.25">
      <c r="A63" s="113" t="s">
        <v>325</v>
      </c>
    </row>
    <row r="64" spans="1:1" ht="24.95" customHeight="1" x14ac:dyDescent="0.25">
      <c r="A64" s="113" t="s">
        <v>326</v>
      </c>
    </row>
    <row r="65" spans="1:1" ht="24.95" customHeight="1" x14ac:dyDescent="0.25">
      <c r="A65" s="113" t="s">
        <v>327</v>
      </c>
    </row>
    <row r="66" spans="1:1" ht="24.95" customHeight="1" x14ac:dyDescent="0.25">
      <c r="A66" s="116" t="s">
        <v>328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T510"/>
  <sheetViews>
    <sheetView workbookViewId="0">
      <selection activeCell="B25" sqref="B25:B26"/>
    </sheetView>
  </sheetViews>
  <sheetFormatPr defaultRowHeight="15" x14ac:dyDescent="0.25"/>
  <cols>
    <col min="1" max="1" width="9.140625" customWidth="1"/>
    <col min="2" max="2" width="51.7109375" customWidth="1"/>
    <col min="3" max="3" width="13" customWidth="1"/>
    <col min="6" max="6" width="16.85546875" customWidth="1"/>
    <col min="7" max="7" width="13" customWidth="1"/>
    <col min="12" max="12" width="13.85546875" customWidth="1"/>
    <col min="14" max="14" width="9.140625" customWidth="1"/>
    <col min="16" max="19" width="9.140625" style="121" hidden="1" customWidth="1"/>
    <col min="20" max="20" width="15.7109375" style="121" hidden="1" customWidth="1"/>
    <col min="21" max="38" width="9.140625" style="121" hidden="1" customWidth="1"/>
    <col min="39" max="40" width="9.140625" style="128" hidden="1" customWidth="1"/>
    <col min="41" max="52" width="9.140625" style="128" customWidth="1"/>
    <col min="53" max="78" width="9.140625" style="128"/>
    <col min="79" max="88" width="9.140625" style="11"/>
  </cols>
  <sheetData>
    <row r="1" spans="1:254" ht="15" customHeight="1" x14ac:dyDescent="0.25">
      <c r="A1" s="117"/>
      <c r="B1" s="823" t="s">
        <v>329</v>
      </c>
      <c r="C1" s="826" t="s">
        <v>330</v>
      </c>
      <c r="D1" s="829"/>
      <c r="E1" s="829"/>
      <c r="F1" s="11"/>
      <c r="G1" s="830"/>
      <c r="H1" s="830"/>
      <c r="I1" s="830"/>
      <c r="J1" s="830"/>
      <c r="K1" s="830"/>
      <c r="L1" s="830"/>
      <c r="M1" s="11"/>
      <c r="N1" s="11"/>
      <c r="O1" s="118"/>
      <c r="P1" s="119"/>
      <c r="Q1" s="119"/>
      <c r="R1" s="119"/>
      <c r="S1" s="119"/>
      <c r="T1" s="119"/>
      <c r="U1" s="119"/>
      <c r="V1" s="119"/>
      <c r="W1" s="119"/>
      <c r="X1" s="119"/>
      <c r="Y1" s="119"/>
      <c r="Z1" s="119"/>
      <c r="AA1" s="119"/>
      <c r="AB1" s="119"/>
      <c r="AC1" s="119"/>
      <c r="AD1" s="119"/>
      <c r="AE1" s="119"/>
      <c r="AF1" s="119"/>
      <c r="AG1" s="119"/>
      <c r="AH1" s="119"/>
      <c r="AI1" s="119"/>
      <c r="AJ1" s="119"/>
      <c r="AK1" s="119"/>
      <c r="AL1" s="119"/>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0"/>
      <c r="BL1" s="120"/>
      <c r="BM1" s="120"/>
      <c r="BN1" s="120"/>
      <c r="BO1" s="120"/>
      <c r="BP1" s="120"/>
      <c r="BQ1" s="120"/>
      <c r="BR1" s="120"/>
      <c r="BS1" s="120"/>
      <c r="BT1" s="120"/>
      <c r="BU1" s="120"/>
      <c r="BV1" s="120"/>
      <c r="BW1" s="120"/>
      <c r="BX1" s="120"/>
      <c r="BY1" s="120"/>
      <c r="BZ1" s="120"/>
      <c r="CA1" s="119"/>
      <c r="CB1" s="119"/>
      <c r="CC1" s="119"/>
      <c r="CD1" s="119"/>
      <c r="CE1" s="119"/>
      <c r="CF1" s="121"/>
      <c r="CG1" s="121"/>
      <c r="CH1" s="121"/>
      <c r="CI1" s="121"/>
      <c r="CJ1" s="121"/>
      <c r="CK1" s="121"/>
      <c r="CL1" s="121"/>
      <c r="CM1" s="121"/>
      <c r="CN1" s="121"/>
      <c r="CO1" s="121"/>
      <c r="CP1" s="121"/>
      <c r="CQ1" s="121"/>
      <c r="CR1" s="121"/>
      <c r="CS1" s="121"/>
      <c r="CT1" s="121"/>
      <c r="CU1" s="121"/>
      <c r="CV1" s="121"/>
      <c r="CW1" s="121"/>
      <c r="CX1" s="121"/>
      <c r="CY1" s="121"/>
      <c r="CZ1" s="121"/>
      <c r="DA1" s="121"/>
      <c r="DB1" s="121"/>
      <c r="DC1" s="121"/>
      <c r="DD1" s="121"/>
      <c r="DE1" s="121"/>
      <c r="DF1" s="121"/>
      <c r="DG1" s="121"/>
      <c r="DH1" s="121"/>
      <c r="DI1" s="121"/>
      <c r="DJ1" s="121"/>
      <c r="DK1" s="121"/>
      <c r="DL1" s="121"/>
      <c r="DM1" s="121"/>
      <c r="DN1" s="121"/>
      <c r="DO1" s="121"/>
      <c r="DP1" s="121"/>
      <c r="DQ1" s="121"/>
      <c r="DR1" s="121"/>
      <c r="DS1" s="121"/>
      <c r="DT1" s="121"/>
      <c r="DU1" s="121"/>
      <c r="DV1" s="121"/>
      <c r="DW1" s="121"/>
      <c r="DX1" s="121"/>
      <c r="DY1" s="121"/>
      <c r="DZ1" s="121"/>
      <c r="EA1" s="121"/>
      <c r="EB1" s="121"/>
      <c r="EC1" s="121"/>
      <c r="ED1" s="121"/>
      <c r="EE1" s="121"/>
      <c r="EF1" s="121"/>
      <c r="EG1" s="121"/>
      <c r="EH1" s="121"/>
      <c r="EI1" s="121"/>
      <c r="EJ1" s="121"/>
      <c r="EK1" s="121"/>
      <c r="EL1" s="121"/>
      <c r="EM1" s="121"/>
      <c r="EN1" s="121"/>
      <c r="EO1" s="121"/>
      <c r="EP1" s="121"/>
      <c r="EQ1" s="121"/>
      <c r="ER1" s="121"/>
      <c r="ES1" s="121"/>
      <c r="ET1" s="121"/>
      <c r="EU1" s="121"/>
      <c r="EV1" s="121"/>
      <c r="EW1" s="121"/>
      <c r="EX1" s="121"/>
      <c r="EY1" s="121"/>
      <c r="EZ1" s="121"/>
      <c r="FA1" s="121"/>
      <c r="FB1" s="121"/>
      <c r="FC1" s="121"/>
      <c r="FD1" s="121"/>
      <c r="FE1" s="121"/>
      <c r="FF1" s="121"/>
      <c r="FG1" s="121"/>
      <c r="FH1" s="121"/>
      <c r="FI1" s="121"/>
      <c r="FJ1" s="121"/>
      <c r="FK1" s="121"/>
      <c r="FL1" s="121"/>
      <c r="FM1" s="121"/>
      <c r="FN1" s="121"/>
      <c r="FO1" s="121"/>
      <c r="FP1" s="121"/>
      <c r="FQ1" s="121"/>
      <c r="FR1" s="121"/>
      <c r="FS1" s="121"/>
      <c r="FT1" s="121"/>
      <c r="FU1" s="121"/>
      <c r="FV1" s="121"/>
      <c r="FW1" s="121"/>
      <c r="FX1" s="121"/>
      <c r="FY1" s="121"/>
      <c r="FZ1" s="121"/>
      <c r="GA1" s="121"/>
      <c r="GB1" s="121"/>
      <c r="GC1" s="121"/>
      <c r="GD1" s="121"/>
      <c r="GE1" s="121"/>
      <c r="GF1" s="121"/>
      <c r="GG1" s="121"/>
      <c r="GH1" s="121"/>
      <c r="GI1" s="121"/>
      <c r="GJ1" s="121"/>
      <c r="GK1" s="121"/>
      <c r="GL1" s="121"/>
      <c r="GM1" s="121"/>
      <c r="GN1" s="121"/>
      <c r="GO1" s="121"/>
      <c r="GP1" s="121"/>
      <c r="GQ1" s="121"/>
      <c r="GR1" s="121"/>
      <c r="GS1" s="121"/>
      <c r="GT1" s="121"/>
      <c r="GU1" s="121"/>
      <c r="GV1" s="121"/>
      <c r="GW1" s="121"/>
      <c r="GX1" s="121"/>
      <c r="GY1" s="121"/>
      <c r="GZ1" s="121"/>
      <c r="HA1" s="121"/>
      <c r="HB1" s="121"/>
      <c r="HC1" s="121"/>
      <c r="HD1" s="121"/>
      <c r="HE1" s="121"/>
      <c r="HF1" s="121"/>
      <c r="HG1" s="121"/>
      <c r="HH1" s="121"/>
      <c r="HI1" s="121"/>
      <c r="HJ1" s="121"/>
      <c r="HK1" s="121"/>
      <c r="HL1" s="121"/>
      <c r="HM1" s="121"/>
      <c r="HN1" s="121"/>
      <c r="HO1" s="121"/>
      <c r="HP1" s="121"/>
      <c r="HQ1" s="121"/>
      <c r="HR1" s="121"/>
      <c r="HS1" s="121"/>
      <c r="HT1" s="121"/>
      <c r="HU1" s="121"/>
      <c r="HV1" s="121"/>
      <c r="HW1" s="121"/>
      <c r="HX1" s="121"/>
      <c r="HY1" s="121"/>
      <c r="HZ1" s="121"/>
      <c r="IA1" s="121"/>
      <c r="IB1" s="121"/>
      <c r="IC1" s="121"/>
      <c r="ID1" s="121"/>
      <c r="IE1" s="121"/>
      <c r="IF1" s="121"/>
      <c r="IG1" s="121"/>
      <c r="IH1" s="121"/>
      <c r="II1" s="121"/>
      <c r="IJ1" s="121"/>
      <c r="IK1" s="121"/>
      <c r="IL1" s="121"/>
      <c r="IM1" s="121"/>
      <c r="IN1" s="121"/>
      <c r="IO1" s="121"/>
      <c r="IP1" s="121"/>
      <c r="IQ1" s="121"/>
      <c r="IR1" s="121"/>
      <c r="IS1" s="121"/>
      <c r="IT1" s="121"/>
    </row>
    <row r="2" spans="1:254" ht="15" customHeight="1" x14ac:dyDescent="0.25">
      <c r="A2" s="117"/>
      <c r="B2" s="824"/>
      <c r="C2" s="827"/>
      <c r="D2" s="829"/>
      <c r="E2" s="829"/>
      <c r="F2" s="831" t="s">
        <v>331</v>
      </c>
      <c r="G2" s="831"/>
      <c r="H2" s="831"/>
      <c r="I2" s="831"/>
      <c r="J2" s="832" t="s">
        <v>332</v>
      </c>
      <c r="K2" s="832"/>
      <c r="L2" s="832"/>
      <c r="M2" s="832"/>
      <c r="N2" s="832"/>
      <c r="O2" s="118"/>
      <c r="P2" s="119"/>
      <c r="Q2" s="119"/>
      <c r="R2" s="119"/>
      <c r="S2" s="119"/>
      <c r="T2" s="119"/>
      <c r="U2" s="119"/>
      <c r="V2" s="119"/>
      <c r="W2" s="119"/>
      <c r="X2" s="119"/>
      <c r="Y2" s="119"/>
      <c r="Z2" s="119"/>
      <c r="AA2" s="119"/>
      <c r="AB2" s="119"/>
      <c r="AC2" s="119"/>
      <c r="AD2" s="119"/>
      <c r="AE2" s="119"/>
      <c r="AF2" s="119"/>
      <c r="AG2" s="119"/>
      <c r="AH2" s="119"/>
      <c r="AI2" s="119"/>
      <c r="AJ2" s="119"/>
      <c r="AK2" s="119"/>
      <c r="AL2" s="119"/>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20"/>
      <c r="BL2" s="120"/>
      <c r="BM2" s="120"/>
      <c r="BN2" s="120"/>
      <c r="BO2" s="120"/>
      <c r="BP2" s="120"/>
      <c r="BQ2" s="120"/>
      <c r="BR2" s="120"/>
      <c r="BS2" s="120"/>
      <c r="BT2" s="120"/>
      <c r="BU2" s="120"/>
      <c r="BV2" s="120"/>
      <c r="BW2" s="120"/>
      <c r="BX2" s="120"/>
      <c r="BY2" s="120"/>
      <c r="BZ2" s="120"/>
      <c r="CA2" s="119"/>
      <c r="CB2" s="119"/>
      <c r="CC2" s="119"/>
      <c r="CD2" s="119"/>
      <c r="CE2" s="119"/>
      <c r="CF2" s="121"/>
      <c r="CG2" s="121"/>
      <c r="CH2" s="121"/>
      <c r="CI2" s="121"/>
      <c r="CJ2" s="121"/>
      <c r="CK2" s="121"/>
      <c r="CL2" s="121"/>
      <c r="CM2" s="121"/>
      <c r="CN2" s="121"/>
      <c r="CO2" s="121"/>
      <c r="CP2" s="121"/>
      <c r="CQ2" s="121"/>
      <c r="CR2" s="121"/>
      <c r="CS2" s="121"/>
      <c r="CT2" s="121"/>
      <c r="CU2" s="121"/>
      <c r="CV2" s="121"/>
      <c r="CW2" s="121"/>
      <c r="CX2" s="121"/>
      <c r="CY2" s="121"/>
      <c r="CZ2" s="121"/>
      <c r="DA2" s="121"/>
      <c r="DB2" s="121"/>
      <c r="DC2" s="121"/>
      <c r="DD2" s="121"/>
      <c r="DE2" s="121"/>
      <c r="DF2" s="121"/>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1"/>
      <c r="HV2" s="121"/>
      <c r="HW2" s="121"/>
      <c r="HX2" s="121"/>
      <c r="HY2" s="121"/>
      <c r="HZ2" s="121"/>
      <c r="IA2" s="121"/>
      <c r="IB2" s="121"/>
      <c r="IC2" s="121"/>
      <c r="ID2" s="121"/>
      <c r="IE2" s="121"/>
      <c r="IF2" s="121"/>
      <c r="IG2" s="121"/>
      <c r="IH2" s="121"/>
      <c r="II2" s="121"/>
      <c r="IJ2" s="121"/>
      <c r="IK2" s="121"/>
      <c r="IL2" s="121"/>
      <c r="IM2" s="121"/>
      <c r="IN2" s="121"/>
      <c r="IO2" s="121"/>
      <c r="IP2" s="121"/>
      <c r="IQ2" s="121"/>
      <c r="IR2" s="121"/>
      <c r="IS2" s="121"/>
      <c r="IT2" s="121"/>
    </row>
    <row r="3" spans="1:254" ht="15" customHeight="1" x14ac:dyDescent="0.25">
      <c r="A3" s="117"/>
      <c r="B3" s="824"/>
      <c r="C3" s="827"/>
      <c r="D3" s="829"/>
      <c r="E3" s="829"/>
      <c r="F3" s="11"/>
      <c r="G3" s="830"/>
      <c r="H3" s="830"/>
      <c r="I3" s="830"/>
      <c r="J3" s="830"/>
      <c r="K3" s="11"/>
      <c r="L3" s="11"/>
      <c r="M3" s="11"/>
      <c r="N3" s="11"/>
      <c r="O3" s="118"/>
      <c r="P3" s="119"/>
      <c r="Q3" s="119"/>
      <c r="R3" s="119"/>
      <c r="S3" s="119"/>
      <c r="T3" s="119"/>
      <c r="U3" s="119"/>
      <c r="V3" s="119"/>
      <c r="W3" s="119"/>
      <c r="X3" s="119"/>
      <c r="Y3" s="119"/>
      <c r="Z3" s="119"/>
      <c r="AA3" s="119"/>
      <c r="AB3" s="119"/>
      <c r="AC3" s="119"/>
      <c r="AD3" s="119"/>
      <c r="AE3" s="119"/>
      <c r="AF3" s="119"/>
      <c r="AG3" s="119"/>
      <c r="AH3" s="119"/>
      <c r="AI3" s="119"/>
      <c r="AJ3" s="119"/>
      <c r="AK3" s="119"/>
      <c r="AL3" s="119"/>
      <c r="AM3" s="120"/>
      <c r="AN3" s="120"/>
      <c r="AO3" s="120"/>
      <c r="AP3" s="120"/>
      <c r="AQ3" s="120"/>
      <c r="AR3" s="120"/>
      <c r="AS3" s="120"/>
      <c r="AT3" s="120"/>
      <c r="AU3" s="120"/>
      <c r="AV3" s="120"/>
      <c r="AW3" s="120"/>
      <c r="AX3" s="120"/>
      <c r="AY3" s="120"/>
      <c r="AZ3" s="120"/>
      <c r="BA3" s="120"/>
      <c r="BB3" s="120"/>
      <c r="BC3" s="120"/>
      <c r="BD3" s="120"/>
      <c r="BE3" s="120"/>
      <c r="BF3" s="120"/>
      <c r="BG3" s="120"/>
      <c r="BH3" s="120"/>
      <c r="BI3" s="120"/>
      <c r="BJ3" s="120"/>
      <c r="BK3" s="120"/>
      <c r="BL3" s="120"/>
      <c r="BM3" s="120"/>
      <c r="BN3" s="120"/>
      <c r="BO3" s="120"/>
      <c r="BP3" s="120"/>
      <c r="BQ3" s="120"/>
      <c r="BR3" s="120"/>
      <c r="BS3" s="120"/>
      <c r="BT3" s="120"/>
      <c r="BU3" s="120"/>
      <c r="BV3" s="120"/>
      <c r="BW3" s="120"/>
      <c r="BX3" s="120"/>
      <c r="BY3" s="120"/>
      <c r="BZ3" s="120"/>
      <c r="CA3" s="119"/>
      <c r="CB3" s="119"/>
      <c r="CC3" s="119"/>
      <c r="CD3" s="119"/>
      <c r="CE3" s="119"/>
      <c r="CF3" s="121"/>
      <c r="CG3" s="121"/>
      <c r="CH3" s="121"/>
      <c r="CI3" s="121"/>
      <c r="CJ3" s="121"/>
      <c r="CK3" s="121"/>
      <c r="CL3" s="121"/>
      <c r="CM3" s="121"/>
      <c r="CN3" s="121"/>
      <c r="CO3" s="121"/>
      <c r="CP3" s="121"/>
      <c r="CQ3" s="121"/>
      <c r="CR3" s="121"/>
      <c r="CS3" s="121"/>
      <c r="CT3" s="121"/>
      <c r="CU3" s="121"/>
      <c r="CV3" s="121"/>
      <c r="CW3" s="121"/>
      <c r="CX3" s="121"/>
      <c r="CY3" s="121"/>
      <c r="CZ3" s="121"/>
      <c r="DA3" s="121"/>
      <c r="DB3" s="121"/>
      <c r="DC3" s="121"/>
      <c r="DD3" s="121"/>
      <c r="DE3" s="121"/>
      <c r="DF3" s="121"/>
      <c r="DG3" s="121"/>
      <c r="DH3" s="121"/>
      <c r="DI3" s="121"/>
      <c r="DJ3" s="121"/>
      <c r="DK3" s="121"/>
      <c r="DL3" s="121"/>
      <c r="DM3" s="121"/>
      <c r="DN3" s="121"/>
      <c r="DO3" s="121"/>
      <c r="DP3" s="121"/>
      <c r="DQ3" s="121"/>
      <c r="DR3" s="121"/>
      <c r="DS3" s="121"/>
      <c r="DT3" s="121"/>
      <c r="DU3" s="121"/>
      <c r="DV3" s="121"/>
      <c r="DW3" s="121"/>
      <c r="DX3" s="121"/>
      <c r="DY3" s="121"/>
      <c r="DZ3" s="121"/>
      <c r="EA3" s="121"/>
      <c r="EB3" s="121"/>
      <c r="EC3" s="121"/>
      <c r="ED3" s="121"/>
      <c r="EE3" s="121"/>
      <c r="EF3" s="121"/>
      <c r="EG3" s="121"/>
      <c r="EH3" s="121"/>
      <c r="EI3" s="121"/>
      <c r="EJ3" s="121"/>
      <c r="EK3" s="121"/>
      <c r="EL3" s="121"/>
      <c r="EM3" s="121"/>
      <c r="EN3" s="121"/>
      <c r="EO3" s="121"/>
      <c r="EP3" s="121"/>
      <c r="EQ3" s="121"/>
      <c r="ER3" s="121"/>
      <c r="ES3" s="121"/>
      <c r="ET3" s="121"/>
      <c r="EU3" s="121"/>
      <c r="EV3" s="121"/>
      <c r="EW3" s="121"/>
      <c r="EX3" s="121"/>
      <c r="EY3" s="121"/>
      <c r="EZ3" s="121"/>
      <c r="FA3" s="121"/>
      <c r="FB3" s="121"/>
      <c r="FC3" s="121"/>
      <c r="FD3" s="121"/>
      <c r="FE3" s="121"/>
      <c r="FF3" s="121"/>
      <c r="FG3" s="121"/>
      <c r="FH3" s="121"/>
      <c r="FI3" s="121"/>
      <c r="FJ3" s="121"/>
      <c r="FK3" s="121"/>
      <c r="FL3" s="121"/>
      <c r="FM3" s="121"/>
      <c r="FN3" s="121"/>
      <c r="FO3" s="121"/>
      <c r="FP3" s="121"/>
      <c r="FQ3" s="121"/>
      <c r="FR3" s="121"/>
      <c r="FS3" s="121"/>
      <c r="FT3" s="121"/>
      <c r="FU3" s="121"/>
      <c r="FV3" s="121"/>
      <c r="FW3" s="121"/>
      <c r="FX3" s="121"/>
      <c r="FY3" s="121"/>
      <c r="FZ3" s="121"/>
      <c r="GA3" s="121"/>
      <c r="GB3" s="121"/>
      <c r="GC3" s="121"/>
      <c r="GD3" s="121"/>
      <c r="GE3" s="121"/>
      <c r="GF3" s="121"/>
      <c r="GG3" s="121"/>
      <c r="GH3" s="121"/>
      <c r="GI3" s="121"/>
      <c r="GJ3" s="121"/>
      <c r="GK3" s="121"/>
      <c r="GL3" s="121"/>
      <c r="GM3" s="121"/>
      <c r="GN3" s="121"/>
      <c r="GO3" s="121"/>
      <c r="GP3" s="121"/>
      <c r="GQ3" s="121"/>
      <c r="GR3" s="121"/>
      <c r="GS3" s="121"/>
      <c r="GT3" s="121"/>
      <c r="GU3" s="121"/>
      <c r="GV3" s="121"/>
      <c r="GW3" s="121"/>
      <c r="GX3" s="121"/>
      <c r="GY3" s="121"/>
      <c r="GZ3" s="121"/>
      <c r="HA3" s="121"/>
      <c r="HB3" s="121"/>
      <c r="HC3" s="121"/>
      <c r="HD3" s="121"/>
      <c r="HE3" s="121"/>
      <c r="HF3" s="121"/>
      <c r="HG3" s="121"/>
      <c r="HH3" s="121"/>
      <c r="HI3" s="121"/>
      <c r="HJ3" s="121"/>
      <c r="HK3" s="121"/>
      <c r="HL3" s="121"/>
      <c r="HM3" s="121"/>
      <c r="HN3" s="121"/>
      <c r="HO3" s="121"/>
      <c r="HP3" s="121"/>
      <c r="HQ3" s="121"/>
      <c r="HR3" s="121"/>
      <c r="HS3" s="121"/>
      <c r="HT3" s="121"/>
      <c r="HU3" s="121"/>
      <c r="HV3" s="121"/>
      <c r="HW3" s="121"/>
      <c r="HX3" s="121"/>
      <c r="HY3" s="121"/>
      <c r="HZ3" s="121"/>
      <c r="IA3" s="121"/>
      <c r="IB3" s="121"/>
      <c r="IC3" s="121"/>
      <c r="ID3" s="121"/>
      <c r="IE3" s="121"/>
      <c r="IF3" s="121"/>
      <c r="IG3" s="121"/>
      <c r="IH3" s="121"/>
      <c r="II3" s="121"/>
      <c r="IJ3" s="121"/>
      <c r="IK3" s="121"/>
      <c r="IL3" s="121"/>
      <c r="IM3" s="121"/>
      <c r="IN3" s="121"/>
      <c r="IO3" s="121"/>
      <c r="IP3" s="121"/>
      <c r="IQ3" s="121"/>
      <c r="IR3" s="121"/>
      <c r="IS3" s="121"/>
      <c r="IT3" s="121"/>
    </row>
    <row r="4" spans="1:254" ht="15" customHeight="1" thickBot="1" x14ac:dyDescent="0.3">
      <c r="A4" s="117"/>
      <c r="B4" s="825"/>
      <c r="C4" s="828"/>
      <c r="D4" s="829"/>
      <c r="E4" s="829"/>
      <c r="F4" s="831" t="s">
        <v>333</v>
      </c>
      <c r="G4" s="831"/>
      <c r="H4" s="831"/>
      <c r="I4" s="831"/>
      <c r="J4" s="833" t="s">
        <v>334</v>
      </c>
      <c r="K4" s="833"/>
      <c r="L4" s="833"/>
      <c r="M4" s="833"/>
      <c r="N4" s="833"/>
      <c r="O4" s="118"/>
      <c r="P4" s="119"/>
      <c r="Q4" s="119"/>
      <c r="R4" s="119"/>
      <c r="S4" s="119"/>
      <c r="T4" s="119"/>
      <c r="U4" s="119"/>
      <c r="V4" s="119"/>
      <c r="W4" s="119"/>
      <c r="X4" s="119"/>
      <c r="Y4" s="119"/>
      <c r="Z4" s="119"/>
      <c r="AA4" s="119"/>
      <c r="AB4" s="119"/>
      <c r="AC4" s="119"/>
      <c r="AD4" s="119"/>
      <c r="AE4" s="119"/>
      <c r="AF4" s="119"/>
      <c r="AG4" s="119"/>
      <c r="AH4" s="119"/>
      <c r="AI4" s="119"/>
      <c r="AJ4" s="119"/>
      <c r="AK4" s="119"/>
      <c r="AL4" s="119"/>
      <c r="AM4" s="120"/>
      <c r="AN4" s="120"/>
      <c r="AO4" s="120"/>
      <c r="AP4" s="120"/>
      <c r="AQ4" s="120"/>
      <c r="AR4" s="120"/>
      <c r="AS4" s="120"/>
      <c r="AT4" s="120"/>
      <c r="AU4" s="120"/>
      <c r="AV4" s="120"/>
      <c r="AW4" s="120"/>
      <c r="AX4" s="120"/>
      <c r="AY4" s="120"/>
      <c r="AZ4" s="120"/>
      <c r="BA4" s="120"/>
      <c r="BB4" s="120"/>
      <c r="BC4" s="120"/>
      <c r="BD4" s="120"/>
      <c r="BE4" s="120"/>
      <c r="BF4" s="120"/>
      <c r="BG4" s="120"/>
      <c r="BH4" s="120"/>
      <c r="BI4" s="120"/>
      <c r="BJ4" s="120"/>
      <c r="BK4" s="120"/>
      <c r="BL4" s="120"/>
      <c r="BM4" s="120"/>
      <c r="BN4" s="120"/>
      <c r="BO4" s="120"/>
      <c r="BP4" s="120"/>
      <c r="BQ4" s="120"/>
      <c r="BR4" s="120"/>
      <c r="BS4" s="120"/>
      <c r="BT4" s="120"/>
      <c r="BU4" s="120"/>
      <c r="BV4" s="120"/>
      <c r="BW4" s="120"/>
      <c r="BX4" s="120"/>
      <c r="BY4" s="120"/>
      <c r="BZ4" s="120"/>
      <c r="CA4" s="119"/>
      <c r="CB4" s="119"/>
      <c r="CC4" s="119"/>
      <c r="CD4" s="119"/>
      <c r="CE4" s="119"/>
      <c r="CF4" s="121"/>
      <c r="CG4" s="121"/>
      <c r="CH4" s="121"/>
      <c r="CI4" s="121"/>
      <c r="CJ4" s="121"/>
      <c r="CK4" s="121"/>
      <c r="CL4" s="121"/>
      <c r="CM4" s="121"/>
      <c r="CN4" s="121"/>
      <c r="CO4" s="121"/>
      <c r="CP4" s="121"/>
      <c r="CQ4" s="121"/>
      <c r="CR4" s="121"/>
      <c r="CS4" s="121"/>
      <c r="CT4" s="121"/>
      <c r="CU4" s="121"/>
      <c r="CV4" s="121"/>
      <c r="CW4" s="121"/>
      <c r="CX4" s="121"/>
      <c r="CY4" s="121"/>
      <c r="CZ4" s="121"/>
      <c r="DA4" s="121"/>
      <c r="DB4" s="121"/>
      <c r="DC4" s="121"/>
      <c r="DD4" s="121"/>
      <c r="DE4" s="121"/>
      <c r="DF4" s="121"/>
      <c r="DG4" s="121"/>
      <c r="DH4" s="121"/>
      <c r="DI4" s="121"/>
      <c r="DJ4" s="121"/>
      <c r="DK4" s="121"/>
      <c r="DL4" s="121"/>
      <c r="DM4" s="121"/>
      <c r="DN4" s="121"/>
      <c r="DO4" s="121"/>
      <c r="DP4" s="121"/>
      <c r="DQ4" s="121"/>
      <c r="DR4" s="121"/>
      <c r="DS4" s="121"/>
      <c r="DT4" s="121"/>
      <c r="DU4" s="121"/>
      <c r="DV4" s="121"/>
      <c r="DW4" s="121"/>
      <c r="DX4" s="121"/>
      <c r="DY4" s="121"/>
      <c r="DZ4" s="121"/>
      <c r="EA4" s="121"/>
      <c r="EB4" s="121"/>
      <c r="EC4" s="121"/>
      <c r="ED4" s="121"/>
      <c r="EE4" s="121"/>
      <c r="EF4" s="121"/>
      <c r="EG4" s="121"/>
      <c r="EH4" s="121"/>
      <c r="EI4" s="121"/>
      <c r="EJ4" s="121"/>
      <c r="EK4" s="121"/>
      <c r="EL4" s="121"/>
      <c r="EM4" s="121"/>
      <c r="EN4" s="121"/>
      <c r="EO4" s="121"/>
      <c r="EP4" s="121"/>
      <c r="EQ4" s="121"/>
      <c r="ER4" s="121"/>
      <c r="ES4" s="121"/>
      <c r="ET4" s="121"/>
      <c r="EU4" s="121"/>
      <c r="EV4" s="121"/>
      <c r="EW4" s="121"/>
      <c r="EX4" s="121"/>
      <c r="EY4" s="121"/>
      <c r="EZ4" s="121"/>
      <c r="FA4" s="121"/>
      <c r="FB4" s="121"/>
      <c r="FC4" s="121"/>
      <c r="FD4" s="121"/>
      <c r="FE4" s="121"/>
      <c r="FF4" s="121"/>
      <c r="FG4" s="121"/>
      <c r="FH4" s="121"/>
      <c r="FI4" s="121"/>
      <c r="FJ4" s="121"/>
      <c r="FK4" s="121"/>
      <c r="FL4" s="121"/>
      <c r="FM4" s="121"/>
      <c r="FN4" s="121"/>
      <c r="FO4" s="121"/>
      <c r="FP4" s="121"/>
      <c r="FQ4" s="121"/>
      <c r="FR4" s="121"/>
      <c r="FS4" s="121"/>
      <c r="FT4" s="121"/>
      <c r="FU4" s="121"/>
      <c r="FV4" s="121"/>
      <c r="FW4" s="121"/>
      <c r="FX4" s="121"/>
      <c r="FY4" s="121"/>
      <c r="FZ4" s="121"/>
      <c r="GA4" s="121"/>
      <c r="GB4" s="121"/>
      <c r="GC4" s="121"/>
      <c r="GD4" s="121"/>
      <c r="GE4" s="121"/>
      <c r="GF4" s="121"/>
      <c r="GG4" s="121"/>
      <c r="GH4" s="121"/>
      <c r="GI4" s="121"/>
      <c r="GJ4" s="121"/>
      <c r="GK4" s="121"/>
      <c r="GL4" s="121"/>
      <c r="GM4" s="121"/>
      <c r="GN4" s="121"/>
      <c r="GO4" s="121"/>
      <c r="GP4" s="121"/>
      <c r="GQ4" s="121"/>
      <c r="GR4" s="121"/>
      <c r="GS4" s="121"/>
      <c r="GT4" s="121"/>
      <c r="GU4" s="121"/>
      <c r="GV4" s="121"/>
      <c r="GW4" s="121"/>
      <c r="GX4" s="121"/>
      <c r="GY4" s="121"/>
      <c r="GZ4" s="121"/>
      <c r="HA4" s="121"/>
      <c r="HB4" s="121"/>
      <c r="HC4" s="121"/>
      <c r="HD4" s="121"/>
      <c r="HE4" s="121"/>
      <c r="HF4" s="121"/>
      <c r="HG4" s="121"/>
      <c r="HH4" s="121"/>
      <c r="HI4" s="121"/>
      <c r="HJ4" s="121"/>
      <c r="HK4" s="121"/>
      <c r="HL4" s="121"/>
      <c r="HM4" s="121"/>
      <c r="HN4" s="121"/>
      <c r="HO4" s="121"/>
      <c r="HP4" s="121"/>
      <c r="HQ4" s="121"/>
      <c r="HR4" s="121"/>
      <c r="HS4" s="121"/>
      <c r="HT4" s="121"/>
      <c r="HU4" s="121"/>
      <c r="HV4" s="121"/>
      <c r="HW4" s="121"/>
      <c r="HX4" s="121"/>
      <c r="HY4" s="121"/>
      <c r="HZ4" s="121"/>
      <c r="IA4" s="121"/>
      <c r="IB4" s="121"/>
      <c r="IC4" s="121"/>
      <c r="ID4" s="121"/>
      <c r="IE4" s="121"/>
      <c r="IF4" s="121"/>
      <c r="IG4" s="121"/>
      <c r="IH4" s="121"/>
      <c r="II4" s="121"/>
      <c r="IJ4" s="121"/>
      <c r="IK4" s="121"/>
      <c r="IL4" s="121"/>
      <c r="IM4" s="121"/>
      <c r="IN4" s="121"/>
      <c r="IO4" s="121"/>
      <c r="IP4" s="121"/>
      <c r="IQ4" s="121"/>
      <c r="IR4" s="121"/>
      <c r="IS4" s="121"/>
      <c r="IT4" s="121"/>
    </row>
    <row r="5" spans="1:254" ht="15" customHeight="1" x14ac:dyDescent="0.25">
      <c r="A5" s="117"/>
      <c r="B5" s="11"/>
      <c r="C5" s="11"/>
      <c r="D5" s="11"/>
      <c r="E5" s="11"/>
      <c r="F5" s="11"/>
      <c r="G5" s="11"/>
      <c r="H5" s="11"/>
      <c r="I5" s="11"/>
      <c r="J5" s="11"/>
      <c r="K5" s="11"/>
      <c r="L5" s="11"/>
      <c r="M5" s="11"/>
      <c r="N5" s="11"/>
      <c r="O5" s="118"/>
      <c r="P5" s="119"/>
      <c r="Q5" s="119"/>
      <c r="R5" s="119"/>
      <c r="S5" s="119"/>
      <c r="T5" s="119"/>
      <c r="U5" s="119"/>
      <c r="V5" s="119"/>
      <c r="W5" s="119"/>
      <c r="X5" s="119"/>
      <c r="Y5" s="119"/>
      <c r="Z5" s="119"/>
      <c r="AA5" s="119"/>
      <c r="AB5" s="119"/>
      <c r="AC5" s="119"/>
      <c r="AD5" s="119"/>
      <c r="AE5" s="119"/>
      <c r="AF5" s="119"/>
      <c r="AG5" s="119"/>
      <c r="AH5" s="119"/>
      <c r="AI5" s="119"/>
      <c r="AJ5" s="119"/>
      <c r="AK5" s="119"/>
      <c r="AL5" s="119"/>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0"/>
      <c r="BP5" s="120"/>
      <c r="BQ5" s="120"/>
      <c r="BR5" s="120"/>
      <c r="BS5" s="120"/>
      <c r="BT5" s="120"/>
      <c r="BU5" s="120"/>
      <c r="BV5" s="120"/>
      <c r="BW5" s="120"/>
      <c r="BX5" s="120"/>
      <c r="BY5" s="120"/>
      <c r="BZ5" s="120"/>
      <c r="CA5" s="119"/>
      <c r="CB5" s="119"/>
      <c r="CC5" s="119"/>
      <c r="CD5" s="119"/>
      <c r="CE5" s="119"/>
      <c r="CF5" s="121"/>
      <c r="CG5" s="121"/>
      <c r="CH5" s="121"/>
      <c r="CI5" s="121"/>
      <c r="CJ5" s="121"/>
      <c r="CK5" s="121"/>
      <c r="CL5" s="121"/>
      <c r="CM5" s="121"/>
      <c r="CN5" s="121"/>
      <c r="CO5" s="121"/>
      <c r="CP5" s="121"/>
      <c r="CQ5" s="121"/>
      <c r="CR5" s="121"/>
      <c r="CS5" s="121"/>
      <c r="CT5" s="121"/>
      <c r="CU5" s="121"/>
      <c r="CV5" s="121"/>
      <c r="CW5" s="121"/>
      <c r="CX5" s="121"/>
      <c r="CY5" s="121"/>
      <c r="CZ5" s="121"/>
      <c r="DA5" s="121"/>
      <c r="DB5" s="121"/>
      <c r="DC5" s="121"/>
      <c r="DD5" s="121"/>
      <c r="DE5" s="121"/>
      <c r="DF5" s="121"/>
      <c r="DG5" s="121"/>
      <c r="DH5" s="121"/>
      <c r="DI5" s="121"/>
      <c r="DJ5" s="121"/>
      <c r="DK5" s="121"/>
      <c r="DL5" s="121"/>
      <c r="DM5" s="121"/>
      <c r="DN5" s="121"/>
      <c r="DO5" s="121"/>
      <c r="DP5" s="121"/>
      <c r="DQ5" s="121"/>
      <c r="DR5" s="121"/>
      <c r="DS5" s="121"/>
      <c r="DT5" s="121"/>
      <c r="DU5" s="121"/>
      <c r="DV5" s="121"/>
      <c r="DW5" s="121"/>
      <c r="DX5" s="121"/>
      <c r="DY5" s="121"/>
      <c r="DZ5" s="121"/>
      <c r="EA5" s="121"/>
      <c r="EB5" s="121"/>
      <c r="EC5" s="121"/>
      <c r="ED5" s="121"/>
      <c r="EE5" s="121"/>
      <c r="EF5" s="121"/>
      <c r="EG5" s="121"/>
      <c r="EH5" s="121"/>
      <c r="EI5" s="121"/>
      <c r="EJ5" s="121"/>
      <c r="EK5" s="121"/>
      <c r="EL5" s="121"/>
      <c r="EM5" s="121"/>
      <c r="EN5" s="121"/>
      <c r="EO5" s="121"/>
      <c r="EP5" s="121"/>
      <c r="EQ5" s="121"/>
      <c r="ER5" s="121"/>
      <c r="ES5" s="121"/>
      <c r="ET5" s="121"/>
      <c r="EU5" s="121"/>
      <c r="EV5" s="121"/>
      <c r="EW5" s="121"/>
      <c r="EX5" s="121"/>
      <c r="EY5" s="121"/>
      <c r="EZ5" s="121"/>
      <c r="FA5" s="121"/>
      <c r="FB5" s="121"/>
      <c r="FC5" s="121"/>
      <c r="FD5" s="121"/>
      <c r="FE5" s="121"/>
      <c r="FF5" s="121"/>
      <c r="FG5" s="121"/>
      <c r="FH5" s="121"/>
      <c r="FI5" s="121"/>
      <c r="FJ5" s="121"/>
      <c r="FK5" s="121"/>
      <c r="FL5" s="121"/>
      <c r="FM5" s="121"/>
      <c r="FN5" s="121"/>
      <c r="FO5" s="121"/>
      <c r="FP5" s="121"/>
      <c r="FQ5" s="121"/>
      <c r="FR5" s="121"/>
      <c r="FS5" s="121"/>
      <c r="FT5" s="121"/>
      <c r="FU5" s="121"/>
      <c r="FV5" s="121"/>
      <c r="FW5" s="121"/>
      <c r="FX5" s="121"/>
      <c r="FY5" s="121"/>
      <c r="FZ5" s="121"/>
      <c r="GA5" s="121"/>
      <c r="GB5" s="121"/>
      <c r="GC5" s="121"/>
      <c r="GD5" s="121"/>
      <c r="GE5" s="121"/>
      <c r="GF5" s="121"/>
      <c r="GG5" s="121"/>
      <c r="GH5" s="121"/>
      <c r="GI5" s="121"/>
      <c r="GJ5" s="121"/>
      <c r="GK5" s="121"/>
      <c r="GL5" s="121"/>
      <c r="GM5" s="121"/>
      <c r="GN5" s="121"/>
      <c r="GO5" s="121"/>
      <c r="GP5" s="121"/>
      <c r="GQ5" s="121"/>
      <c r="GR5" s="121"/>
      <c r="GS5" s="121"/>
      <c r="GT5" s="121"/>
      <c r="GU5" s="121"/>
      <c r="GV5" s="121"/>
      <c r="GW5" s="121"/>
      <c r="GX5" s="121"/>
      <c r="GY5" s="121"/>
      <c r="GZ5" s="121"/>
      <c r="HA5" s="121"/>
      <c r="HB5" s="121"/>
      <c r="HC5" s="121"/>
      <c r="HD5" s="121"/>
      <c r="HE5" s="121"/>
      <c r="HF5" s="121"/>
      <c r="HG5" s="121"/>
      <c r="HH5" s="121"/>
      <c r="HI5" s="121"/>
      <c r="HJ5" s="121"/>
      <c r="HK5" s="121"/>
      <c r="HL5" s="121"/>
      <c r="HM5" s="121"/>
      <c r="HN5" s="121"/>
      <c r="HO5" s="121"/>
      <c r="HP5" s="121"/>
      <c r="HQ5" s="121"/>
      <c r="HR5" s="121"/>
      <c r="HS5" s="121"/>
      <c r="HT5" s="121"/>
      <c r="HU5" s="121"/>
      <c r="HV5" s="121"/>
      <c r="HW5" s="121"/>
      <c r="HX5" s="121"/>
      <c r="HY5" s="121"/>
      <c r="HZ5" s="121"/>
      <c r="IA5" s="121"/>
      <c r="IB5" s="121"/>
      <c r="IC5" s="121"/>
      <c r="ID5" s="121"/>
      <c r="IE5" s="121"/>
      <c r="IF5" s="121"/>
      <c r="IG5" s="121"/>
      <c r="IH5" s="121"/>
      <c r="II5" s="121"/>
      <c r="IJ5" s="121"/>
      <c r="IK5" s="121"/>
      <c r="IL5" s="121"/>
      <c r="IM5" s="121"/>
      <c r="IN5" s="121"/>
      <c r="IO5" s="121"/>
      <c r="IP5" s="121"/>
      <c r="IQ5" s="121"/>
      <c r="IR5" s="121"/>
      <c r="IS5" s="121"/>
      <c r="IT5" s="121"/>
    </row>
    <row r="6" spans="1:254" ht="15" customHeight="1" x14ac:dyDescent="0.25">
      <c r="A6" s="122"/>
      <c r="B6" s="814"/>
      <c r="C6" s="814"/>
      <c r="D6" s="814"/>
      <c r="E6" s="814"/>
      <c r="F6" s="814"/>
      <c r="G6" s="814"/>
      <c r="H6" s="814"/>
      <c r="I6" s="814"/>
      <c r="J6" s="814"/>
      <c r="K6" s="814"/>
      <c r="L6" s="814"/>
      <c r="M6" s="814"/>
      <c r="N6" s="814"/>
      <c r="O6" s="123"/>
      <c r="P6" s="119"/>
      <c r="Q6" s="119"/>
      <c r="R6" s="119"/>
      <c r="S6" s="119"/>
      <c r="T6" s="119"/>
      <c r="U6" s="119"/>
      <c r="V6" s="119"/>
      <c r="W6" s="119"/>
      <c r="X6" s="119"/>
      <c r="Y6" s="119"/>
      <c r="Z6" s="119"/>
      <c r="AA6" s="119"/>
      <c r="AB6" s="119"/>
      <c r="AC6" s="119"/>
      <c r="AD6" s="119"/>
      <c r="AE6" s="119"/>
      <c r="AF6" s="119"/>
      <c r="AG6" s="119"/>
      <c r="AH6" s="119"/>
      <c r="AI6" s="119"/>
      <c r="AJ6" s="119"/>
      <c r="AK6" s="119"/>
      <c r="AL6" s="119"/>
      <c r="AM6" s="120"/>
      <c r="AN6" s="120"/>
      <c r="AO6" s="120"/>
      <c r="AP6" s="120"/>
      <c r="AQ6" s="120"/>
      <c r="AR6" s="120"/>
      <c r="AS6" s="120"/>
      <c r="AT6" s="120"/>
      <c r="AU6" s="120"/>
      <c r="AV6" s="120"/>
      <c r="AW6" s="120"/>
      <c r="AX6" s="120"/>
      <c r="AY6" s="120"/>
      <c r="AZ6" s="120"/>
      <c r="BA6" s="120"/>
      <c r="BB6" s="120"/>
      <c r="BC6" s="120"/>
      <c r="BD6" s="120"/>
      <c r="BE6" s="120"/>
      <c r="BF6" s="120"/>
      <c r="BG6" s="120"/>
      <c r="BH6" s="120"/>
      <c r="BI6" s="120"/>
      <c r="BJ6" s="120"/>
      <c r="BK6" s="120"/>
      <c r="BL6" s="120"/>
      <c r="BM6" s="120"/>
      <c r="BN6" s="120"/>
      <c r="BO6" s="120"/>
      <c r="BP6" s="120"/>
      <c r="BQ6" s="120"/>
      <c r="BR6" s="120"/>
      <c r="BS6" s="120"/>
      <c r="BT6" s="120"/>
      <c r="BU6" s="120"/>
      <c r="BV6" s="120"/>
      <c r="BW6" s="120"/>
      <c r="BX6" s="120"/>
      <c r="BY6" s="120"/>
      <c r="BZ6" s="120"/>
      <c r="CA6" s="119"/>
      <c r="CB6" s="119"/>
      <c r="CC6" s="119"/>
      <c r="CD6" s="119"/>
      <c r="CE6" s="119"/>
      <c r="CF6" s="121"/>
      <c r="CG6" s="121"/>
      <c r="CH6" s="121"/>
      <c r="CI6" s="121"/>
      <c r="CJ6" s="121"/>
      <c r="CK6" s="121"/>
      <c r="CL6" s="121"/>
      <c r="CM6" s="121"/>
      <c r="CN6" s="121"/>
      <c r="CO6" s="121"/>
      <c r="CP6" s="121"/>
      <c r="CQ6" s="121"/>
      <c r="CR6" s="121"/>
      <c r="CS6" s="121"/>
      <c r="CT6" s="121"/>
      <c r="CU6" s="121"/>
      <c r="CV6" s="121"/>
      <c r="CW6" s="121"/>
      <c r="CX6" s="121"/>
      <c r="CY6" s="121"/>
      <c r="CZ6" s="121"/>
      <c r="DA6" s="121"/>
      <c r="DB6" s="121"/>
      <c r="DC6" s="121"/>
      <c r="DD6" s="121"/>
      <c r="DE6" s="121"/>
      <c r="DF6" s="121"/>
      <c r="DG6" s="121"/>
      <c r="DH6" s="121"/>
      <c r="DI6" s="121"/>
      <c r="DJ6" s="121"/>
      <c r="DK6" s="121"/>
      <c r="DL6" s="121"/>
      <c r="DM6" s="121"/>
      <c r="DN6" s="121"/>
      <c r="DO6" s="121"/>
      <c r="DP6" s="121"/>
      <c r="DQ6" s="121"/>
      <c r="DR6" s="121"/>
      <c r="DS6" s="121"/>
      <c r="DT6" s="121"/>
      <c r="DU6" s="121"/>
      <c r="DV6" s="121"/>
      <c r="DW6" s="121"/>
      <c r="DX6" s="121"/>
      <c r="DY6" s="121"/>
      <c r="DZ6" s="121"/>
      <c r="EA6" s="121"/>
      <c r="EB6" s="121"/>
      <c r="EC6" s="121"/>
      <c r="ED6" s="121"/>
      <c r="EE6" s="121"/>
      <c r="EF6" s="121"/>
      <c r="EG6" s="121"/>
      <c r="EH6" s="121"/>
      <c r="EI6" s="121"/>
      <c r="EJ6" s="121"/>
      <c r="EK6" s="121"/>
      <c r="EL6" s="121"/>
      <c r="EM6" s="121"/>
      <c r="EN6" s="121"/>
      <c r="EO6" s="121"/>
      <c r="EP6" s="121"/>
      <c r="EQ6" s="121"/>
      <c r="ER6" s="121"/>
      <c r="ES6" s="121"/>
      <c r="ET6" s="121"/>
      <c r="EU6" s="121"/>
      <c r="EV6" s="121"/>
      <c r="EW6" s="121"/>
      <c r="EX6" s="121"/>
      <c r="EY6" s="121"/>
      <c r="EZ6" s="121"/>
      <c r="FA6" s="121"/>
      <c r="FB6" s="121"/>
      <c r="FC6" s="121"/>
      <c r="FD6" s="121"/>
      <c r="FE6" s="121"/>
      <c r="FF6" s="121"/>
      <c r="FG6" s="121"/>
      <c r="FH6" s="121"/>
      <c r="FI6" s="121"/>
      <c r="FJ6" s="121"/>
      <c r="FK6" s="121"/>
      <c r="FL6" s="121"/>
      <c r="FM6" s="121"/>
      <c r="FN6" s="121"/>
      <c r="FO6" s="121"/>
      <c r="FP6" s="121"/>
      <c r="FQ6" s="121"/>
      <c r="FR6" s="121"/>
      <c r="FS6" s="121"/>
      <c r="FT6" s="121"/>
      <c r="FU6" s="121"/>
      <c r="FV6" s="121"/>
      <c r="FW6" s="121"/>
      <c r="FX6" s="121"/>
      <c r="FY6" s="121"/>
      <c r="FZ6" s="121"/>
      <c r="GA6" s="121"/>
      <c r="GB6" s="121"/>
      <c r="GC6" s="121"/>
      <c r="GD6" s="121"/>
      <c r="GE6" s="121"/>
      <c r="GF6" s="121"/>
      <c r="GG6" s="121"/>
      <c r="GH6" s="121"/>
      <c r="GI6" s="121"/>
      <c r="GJ6" s="121"/>
      <c r="GK6" s="121"/>
      <c r="GL6" s="121"/>
      <c r="GM6" s="121"/>
      <c r="GN6" s="121"/>
      <c r="GO6" s="121"/>
      <c r="GP6" s="121"/>
      <c r="GQ6" s="121"/>
      <c r="GR6" s="121"/>
      <c r="GS6" s="121"/>
      <c r="GT6" s="121"/>
      <c r="GU6" s="121"/>
      <c r="GV6" s="121"/>
      <c r="GW6" s="121"/>
      <c r="GX6" s="121"/>
      <c r="GY6" s="121"/>
      <c r="GZ6" s="121"/>
      <c r="HA6" s="121"/>
      <c r="HB6" s="121"/>
      <c r="HC6" s="121"/>
      <c r="HD6" s="121"/>
      <c r="HE6" s="121"/>
      <c r="HF6" s="121"/>
      <c r="HG6" s="121"/>
      <c r="HH6" s="121"/>
      <c r="HI6" s="121"/>
      <c r="HJ6" s="121"/>
      <c r="HK6" s="121"/>
      <c r="HL6" s="121"/>
      <c r="HM6" s="121"/>
      <c r="HN6" s="121"/>
      <c r="HO6" s="121"/>
      <c r="HP6" s="121"/>
      <c r="HQ6" s="121"/>
      <c r="HR6" s="121"/>
      <c r="HS6" s="121"/>
      <c r="HT6" s="121"/>
      <c r="HU6" s="121"/>
      <c r="HV6" s="121"/>
      <c r="HW6" s="121"/>
      <c r="HX6" s="121"/>
      <c r="HY6" s="121"/>
      <c r="HZ6" s="121"/>
      <c r="IA6" s="121"/>
      <c r="IB6" s="121"/>
      <c r="IC6" s="121"/>
      <c r="ID6" s="121"/>
      <c r="IE6" s="121"/>
      <c r="IF6" s="121"/>
      <c r="IG6" s="121"/>
      <c r="IH6" s="121"/>
      <c r="II6" s="121"/>
      <c r="IJ6" s="121"/>
      <c r="IK6" s="121"/>
      <c r="IL6" s="121"/>
      <c r="IM6" s="121"/>
      <c r="IN6" s="121"/>
      <c r="IO6" s="121"/>
      <c r="IP6" s="121"/>
      <c r="IQ6" s="121"/>
      <c r="IR6" s="121"/>
      <c r="IS6" s="121"/>
      <c r="IT6" s="121"/>
    </row>
    <row r="7" spans="1:254" ht="15" customHeight="1" thickBot="1" x14ac:dyDescent="0.3">
      <c r="A7" s="117"/>
      <c r="B7" s="11"/>
      <c r="C7" s="11"/>
      <c r="D7" s="11"/>
      <c r="E7" s="11"/>
      <c r="F7" s="11"/>
      <c r="G7" s="11"/>
      <c r="H7" s="11"/>
      <c r="I7" s="11"/>
      <c r="J7" s="815"/>
      <c r="K7" s="816"/>
      <c r="L7" s="817">
        <f ca="1">NOW()</f>
        <v>43059.620818981479</v>
      </c>
      <c r="M7" s="818"/>
      <c r="N7" s="818"/>
      <c r="O7" s="118"/>
      <c r="P7" s="119"/>
      <c r="Q7" s="119"/>
      <c r="R7" s="119"/>
      <c r="S7" s="119"/>
      <c r="T7" s="119"/>
      <c r="U7" s="119"/>
      <c r="V7" s="119"/>
      <c r="W7" s="119"/>
      <c r="X7" s="119"/>
      <c r="Y7" s="119"/>
      <c r="Z7" s="119"/>
      <c r="AA7" s="119"/>
      <c r="AB7" s="119"/>
      <c r="AC7" s="119"/>
      <c r="AD7" s="119"/>
      <c r="AE7" s="119"/>
      <c r="AF7" s="119"/>
      <c r="AG7" s="119"/>
      <c r="AH7" s="119"/>
      <c r="AI7" s="119"/>
      <c r="AJ7" s="119"/>
      <c r="AK7" s="119"/>
      <c r="AL7" s="119"/>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19"/>
      <c r="CB7" s="119"/>
      <c r="CC7" s="119"/>
      <c r="CD7" s="119"/>
      <c r="CE7" s="119"/>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21"/>
      <c r="HB7" s="121"/>
      <c r="HC7" s="121"/>
      <c r="HD7" s="121"/>
      <c r="HE7" s="121"/>
      <c r="HF7" s="121"/>
      <c r="HG7" s="121"/>
      <c r="HH7" s="121"/>
      <c r="HI7" s="121"/>
      <c r="HJ7" s="121"/>
      <c r="HK7" s="121"/>
      <c r="HL7" s="121"/>
      <c r="HM7" s="121"/>
      <c r="HN7" s="121"/>
      <c r="HO7" s="121"/>
      <c r="HP7" s="121"/>
      <c r="HQ7" s="121"/>
      <c r="HR7" s="121"/>
      <c r="HS7" s="121"/>
      <c r="HT7" s="121"/>
      <c r="HU7" s="121"/>
      <c r="HV7" s="121"/>
      <c r="HW7" s="121"/>
      <c r="HX7" s="121"/>
      <c r="HY7" s="121"/>
      <c r="HZ7" s="121"/>
      <c r="IA7" s="121"/>
      <c r="IB7" s="121"/>
      <c r="IC7" s="121"/>
      <c r="ID7" s="121"/>
      <c r="IE7" s="121"/>
      <c r="IF7" s="121"/>
      <c r="IG7" s="121"/>
      <c r="IH7" s="121"/>
      <c r="II7" s="121"/>
      <c r="IJ7" s="121"/>
      <c r="IK7" s="121"/>
      <c r="IL7" s="121"/>
      <c r="IM7" s="121"/>
      <c r="IN7" s="121"/>
      <c r="IO7" s="121"/>
      <c r="IP7" s="121"/>
      <c r="IQ7" s="121"/>
      <c r="IR7" s="121"/>
      <c r="IS7" s="121"/>
      <c r="IT7" s="121"/>
    </row>
    <row r="8" spans="1:254" x14ac:dyDescent="0.25">
      <c r="A8" s="122"/>
      <c r="B8" s="819" t="s">
        <v>335</v>
      </c>
      <c r="C8" s="819"/>
      <c r="D8" s="819"/>
      <c r="E8" s="819"/>
      <c r="F8" s="819"/>
      <c r="G8" s="819"/>
      <c r="H8" s="819"/>
      <c r="I8" s="819"/>
      <c r="J8" s="819"/>
      <c r="K8" s="819"/>
      <c r="L8" s="819"/>
      <c r="M8" s="819"/>
      <c r="N8" s="819"/>
      <c r="O8" s="123"/>
      <c r="P8" s="119"/>
      <c r="Q8" s="119"/>
      <c r="R8" s="119"/>
      <c r="S8" s="119"/>
      <c r="T8" s="119"/>
      <c r="U8" s="119"/>
      <c r="V8" s="119"/>
      <c r="W8" s="119"/>
      <c r="X8" s="119"/>
      <c r="Y8" s="119"/>
      <c r="Z8" s="119"/>
      <c r="AA8" s="119"/>
      <c r="AB8" s="119"/>
      <c r="AC8" s="119"/>
      <c r="AD8" s="119"/>
      <c r="AE8" s="119"/>
      <c r="AF8" s="119"/>
      <c r="AG8" s="119"/>
      <c r="AH8" s="119"/>
      <c r="AI8" s="119"/>
      <c r="AJ8" s="119"/>
      <c r="AK8" s="119"/>
      <c r="AL8" s="119"/>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19"/>
      <c r="CB8" s="119"/>
      <c r="CC8" s="119"/>
      <c r="CD8" s="119"/>
      <c r="CE8" s="119"/>
      <c r="CF8" s="121"/>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1"/>
      <c r="EG8" s="121"/>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1"/>
      <c r="FZ8" s="121"/>
      <c r="GA8" s="121"/>
      <c r="GB8" s="121"/>
      <c r="GC8" s="121"/>
      <c r="GD8" s="121"/>
      <c r="GE8" s="121"/>
      <c r="GF8" s="121"/>
      <c r="GG8" s="121"/>
      <c r="GH8" s="121"/>
      <c r="GI8" s="121"/>
      <c r="GJ8" s="121"/>
      <c r="GK8" s="121"/>
      <c r="GL8" s="121"/>
      <c r="GM8" s="121"/>
      <c r="GN8" s="121"/>
      <c r="GO8" s="121"/>
      <c r="GP8" s="121"/>
      <c r="GQ8" s="121"/>
      <c r="GR8" s="121"/>
      <c r="GS8" s="121"/>
      <c r="GT8" s="121"/>
      <c r="GU8" s="121"/>
      <c r="GV8" s="121"/>
      <c r="GW8" s="121"/>
      <c r="GX8" s="121"/>
      <c r="GY8" s="121"/>
      <c r="GZ8" s="121"/>
      <c r="HA8" s="121"/>
      <c r="HB8" s="121"/>
      <c r="HC8" s="121"/>
      <c r="HD8" s="121"/>
      <c r="HE8" s="121"/>
      <c r="HF8" s="121"/>
      <c r="HG8" s="121"/>
      <c r="HH8" s="121"/>
      <c r="HI8" s="121"/>
      <c r="HJ8" s="121"/>
      <c r="HK8" s="121"/>
      <c r="HL8" s="121"/>
      <c r="HM8" s="121"/>
      <c r="HN8" s="121"/>
      <c r="HO8" s="121"/>
      <c r="HP8" s="121"/>
      <c r="HQ8" s="121"/>
      <c r="HR8" s="121"/>
      <c r="HS8" s="121"/>
      <c r="HT8" s="121"/>
      <c r="HU8" s="121"/>
      <c r="HV8" s="121"/>
      <c r="HW8" s="121"/>
      <c r="HX8" s="121"/>
      <c r="HY8" s="121"/>
      <c r="HZ8" s="121"/>
      <c r="IA8" s="121"/>
      <c r="IB8" s="121"/>
      <c r="IC8" s="121"/>
      <c r="ID8" s="121"/>
      <c r="IE8" s="121"/>
      <c r="IF8" s="121"/>
      <c r="IG8" s="121"/>
      <c r="IH8" s="121"/>
      <c r="II8" s="121"/>
      <c r="IJ8" s="121"/>
      <c r="IK8" s="121"/>
      <c r="IL8" s="121"/>
      <c r="IM8" s="121"/>
      <c r="IN8" s="121"/>
      <c r="IO8" s="121"/>
      <c r="IP8" s="121"/>
      <c r="IQ8" s="121"/>
      <c r="IR8" s="121"/>
      <c r="IS8" s="121"/>
      <c r="IT8" s="121"/>
    </row>
    <row r="9" spans="1:254" x14ac:dyDescent="0.25">
      <c r="A9" s="117"/>
      <c r="B9" s="820" t="s">
        <v>336</v>
      </c>
      <c r="C9" s="821"/>
      <c r="D9" s="821"/>
      <c r="E9" s="821"/>
      <c r="F9" s="821"/>
      <c r="G9" s="821"/>
      <c r="H9" s="821"/>
      <c r="I9" s="821"/>
      <c r="J9" s="821"/>
      <c r="K9" s="821"/>
      <c r="L9" s="821"/>
      <c r="M9" s="821"/>
      <c r="N9" s="822"/>
      <c r="O9" s="118"/>
      <c r="P9" s="119"/>
      <c r="Q9" s="119"/>
      <c r="R9" s="119"/>
      <c r="S9" s="119"/>
      <c r="T9" s="119"/>
      <c r="U9" s="119"/>
      <c r="V9" s="119"/>
      <c r="W9" s="119"/>
      <c r="X9" s="119"/>
      <c r="Y9" s="119"/>
      <c r="Z9" s="119"/>
      <c r="AA9" s="119"/>
      <c r="AB9" s="119"/>
      <c r="AC9" s="119"/>
      <c r="AD9" s="119"/>
      <c r="AE9" s="119"/>
      <c r="AF9" s="119"/>
      <c r="AG9" s="119"/>
      <c r="AH9" s="119"/>
      <c r="AI9" s="119"/>
      <c r="AJ9" s="119"/>
      <c r="AK9" s="119"/>
      <c r="AL9" s="119"/>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19"/>
      <c r="CB9" s="119"/>
      <c r="CC9" s="119"/>
      <c r="CD9" s="119"/>
      <c r="CE9" s="119"/>
      <c r="CF9" s="121"/>
      <c r="CG9" s="121"/>
      <c r="CH9" s="121"/>
      <c r="CI9" s="121"/>
      <c r="CJ9" s="121"/>
      <c r="CK9" s="121"/>
      <c r="CL9" s="121"/>
      <c r="CM9" s="121"/>
      <c r="CN9" s="121"/>
      <c r="CO9" s="121"/>
      <c r="CP9" s="121"/>
      <c r="CQ9" s="121"/>
      <c r="CR9" s="121"/>
      <c r="CS9" s="121"/>
      <c r="CT9" s="121"/>
      <c r="CU9" s="121"/>
      <c r="CV9" s="121"/>
      <c r="CW9" s="121"/>
      <c r="CX9" s="121"/>
      <c r="CY9" s="121"/>
      <c r="CZ9" s="121"/>
      <c r="DA9" s="121"/>
      <c r="DB9" s="121"/>
      <c r="DC9" s="121"/>
      <c r="DD9" s="121"/>
      <c r="DE9" s="121"/>
      <c r="DF9" s="121"/>
      <c r="DG9" s="121"/>
      <c r="DH9" s="121"/>
      <c r="DI9" s="121"/>
      <c r="DJ9" s="121"/>
      <c r="DK9" s="121"/>
      <c r="DL9" s="121"/>
      <c r="DM9" s="121"/>
      <c r="DN9" s="121"/>
      <c r="DO9" s="121"/>
      <c r="DP9" s="121"/>
      <c r="DQ9" s="121"/>
      <c r="DR9" s="121"/>
      <c r="DS9" s="121"/>
      <c r="DT9" s="121"/>
      <c r="DU9" s="121"/>
      <c r="DV9" s="121"/>
      <c r="DW9" s="121"/>
      <c r="DX9" s="121"/>
      <c r="DY9" s="121"/>
      <c r="DZ9" s="121"/>
      <c r="EA9" s="121"/>
      <c r="EB9" s="121"/>
      <c r="EC9" s="121"/>
      <c r="ED9" s="121"/>
      <c r="EE9" s="121"/>
      <c r="EF9" s="121"/>
      <c r="EG9" s="121"/>
      <c r="EH9" s="121"/>
      <c r="EI9" s="121"/>
      <c r="EJ9" s="121"/>
      <c r="EK9" s="121"/>
      <c r="EL9" s="121"/>
      <c r="EM9" s="121"/>
      <c r="EN9" s="121"/>
      <c r="EO9" s="121"/>
      <c r="EP9" s="121"/>
      <c r="EQ9" s="121"/>
      <c r="ER9" s="121"/>
      <c r="ES9" s="121"/>
      <c r="ET9" s="121"/>
      <c r="EU9" s="121"/>
      <c r="EV9" s="121"/>
      <c r="EW9" s="121"/>
      <c r="EX9" s="121"/>
      <c r="EY9" s="121"/>
      <c r="EZ9" s="121"/>
      <c r="FA9" s="121"/>
      <c r="FB9" s="121"/>
      <c r="FC9" s="121"/>
      <c r="FD9" s="121"/>
      <c r="FE9" s="121"/>
      <c r="FF9" s="121"/>
      <c r="FG9" s="121"/>
      <c r="FH9" s="121"/>
      <c r="FI9" s="121"/>
      <c r="FJ9" s="121"/>
      <c r="FK9" s="121"/>
      <c r="FL9" s="121"/>
      <c r="FM9" s="121"/>
      <c r="FN9" s="121"/>
      <c r="FO9" s="121"/>
      <c r="FP9" s="121"/>
      <c r="FQ9" s="121"/>
      <c r="FR9" s="121"/>
      <c r="FS9" s="121"/>
      <c r="FT9" s="121"/>
      <c r="FU9" s="121"/>
      <c r="FV9" s="121"/>
      <c r="FW9" s="121"/>
      <c r="FX9" s="121"/>
      <c r="FY9" s="121"/>
      <c r="FZ9" s="121"/>
      <c r="GA9" s="121"/>
      <c r="GB9" s="121"/>
      <c r="GC9" s="121"/>
      <c r="GD9" s="121"/>
      <c r="GE9" s="121"/>
      <c r="GF9" s="121"/>
      <c r="GG9" s="121"/>
      <c r="GH9" s="121"/>
      <c r="GI9" s="121"/>
      <c r="GJ9" s="121"/>
      <c r="GK9" s="121"/>
      <c r="GL9" s="121"/>
      <c r="GM9" s="121"/>
      <c r="GN9" s="121"/>
      <c r="GO9" s="121"/>
      <c r="GP9" s="121"/>
      <c r="GQ9" s="121"/>
      <c r="GR9" s="121"/>
      <c r="GS9" s="121"/>
      <c r="GT9" s="121"/>
      <c r="GU9" s="121"/>
      <c r="GV9" s="121"/>
      <c r="GW9" s="121"/>
      <c r="GX9" s="121"/>
      <c r="GY9" s="121"/>
      <c r="GZ9" s="121"/>
      <c r="HA9" s="121"/>
      <c r="HB9" s="121"/>
      <c r="HC9" s="121"/>
      <c r="HD9" s="121"/>
      <c r="HE9" s="121"/>
      <c r="HF9" s="121"/>
      <c r="HG9" s="121"/>
      <c r="HH9" s="121"/>
      <c r="HI9" s="121"/>
      <c r="HJ9" s="121"/>
      <c r="HK9" s="121"/>
      <c r="HL9" s="121"/>
      <c r="HM9" s="121"/>
      <c r="HN9" s="121"/>
      <c r="HO9" s="121"/>
      <c r="HP9" s="121"/>
      <c r="HQ9" s="121"/>
      <c r="HR9" s="121"/>
      <c r="HS9" s="121"/>
      <c r="HT9" s="121"/>
      <c r="HU9" s="121"/>
      <c r="HV9" s="121"/>
      <c r="HW9" s="121"/>
      <c r="HX9" s="121"/>
      <c r="HY9" s="121"/>
      <c r="HZ9" s="121"/>
      <c r="IA9" s="121"/>
      <c r="IB9" s="121"/>
      <c r="IC9" s="121"/>
      <c r="ID9" s="121"/>
      <c r="IE9" s="121"/>
      <c r="IF9" s="121"/>
      <c r="IG9" s="121"/>
      <c r="IH9" s="121"/>
      <c r="II9" s="121"/>
      <c r="IJ9" s="121"/>
      <c r="IK9" s="121"/>
      <c r="IL9" s="121"/>
      <c r="IM9" s="121"/>
      <c r="IN9" s="121"/>
      <c r="IO9" s="121"/>
      <c r="IP9" s="121"/>
      <c r="IQ9" s="121"/>
      <c r="IR9" s="121"/>
      <c r="IS9" s="121"/>
      <c r="IT9" s="121"/>
    </row>
    <row r="10" spans="1:254" ht="15.75" thickBot="1" x14ac:dyDescent="0.3">
      <c r="A10" s="122"/>
      <c r="B10" s="124" t="s">
        <v>337</v>
      </c>
      <c r="C10" s="125" t="s">
        <v>338</v>
      </c>
      <c r="D10" s="691"/>
      <c r="E10" s="691"/>
      <c r="F10" s="691"/>
      <c r="G10" s="125" t="s">
        <v>339</v>
      </c>
      <c r="H10" s="691" t="s">
        <v>340</v>
      </c>
      <c r="I10" s="691"/>
      <c r="J10" s="691"/>
      <c r="K10" s="691"/>
      <c r="L10" s="691"/>
      <c r="M10" s="691"/>
      <c r="N10" s="692"/>
      <c r="O10" s="123"/>
      <c r="P10" s="119"/>
      <c r="Q10" s="119"/>
      <c r="R10" s="119" t="s">
        <v>341</v>
      </c>
      <c r="S10" s="119"/>
      <c r="T10" s="119"/>
      <c r="U10" s="119"/>
      <c r="V10" s="119"/>
      <c r="W10" s="119"/>
      <c r="X10" s="119"/>
      <c r="Y10" s="119"/>
      <c r="Z10" s="119"/>
      <c r="AA10" s="119"/>
      <c r="AB10" s="119"/>
      <c r="AC10" s="119"/>
      <c r="AD10" s="119"/>
      <c r="AE10" s="119"/>
      <c r="AF10" s="119"/>
      <c r="AG10" s="119"/>
      <c r="AH10" s="119"/>
      <c r="AI10" s="119"/>
      <c r="AJ10" s="119"/>
      <c r="AK10" s="119"/>
      <c r="AL10" s="119"/>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19"/>
      <c r="CB10" s="119"/>
      <c r="CC10" s="119"/>
      <c r="CD10" s="119"/>
      <c r="CE10" s="119"/>
      <c r="CF10" s="121"/>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1"/>
      <c r="EG10" s="121"/>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1"/>
      <c r="FZ10" s="121"/>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1"/>
      <c r="HS10" s="121"/>
      <c r="HT10" s="121"/>
      <c r="HU10" s="121"/>
      <c r="HV10" s="121"/>
      <c r="HW10" s="121"/>
      <c r="HX10" s="121"/>
      <c r="HY10" s="121"/>
      <c r="HZ10" s="121"/>
      <c r="IA10" s="121"/>
      <c r="IB10" s="121"/>
      <c r="IC10" s="121"/>
      <c r="ID10" s="121"/>
      <c r="IE10" s="121"/>
      <c r="IF10" s="121"/>
      <c r="IG10" s="121"/>
      <c r="IH10" s="121"/>
      <c r="II10" s="121"/>
      <c r="IJ10" s="121"/>
      <c r="IK10" s="121"/>
      <c r="IL10" s="121"/>
      <c r="IM10" s="121"/>
      <c r="IN10" s="121"/>
      <c r="IO10" s="121"/>
      <c r="IP10" s="121"/>
      <c r="IQ10" s="121"/>
      <c r="IR10" s="121"/>
      <c r="IS10" s="121"/>
      <c r="IT10" s="121"/>
    </row>
    <row r="11" spans="1:254" ht="15" customHeight="1" x14ac:dyDescent="0.25">
      <c r="A11" s="126"/>
      <c r="B11" s="712" t="s">
        <v>342</v>
      </c>
      <c r="C11" s="648">
        <v>10</v>
      </c>
      <c r="D11" s="807" t="s">
        <v>341</v>
      </c>
      <c r="E11" s="807"/>
      <c r="F11" s="807"/>
      <c r="G11" s="648" t="str">
        <f>IF(D11=R10,"-",IF(D11=R11,10,0))</f>
        <v>-</v>
      </c>
      <c r="H11" s="673" t="s">
        <v>343</v>
      </c>
      <c r="I11" s="673"/>
      <c r="J11" s="673"/>
      <c r="K11" s="673"/>
      <c r="L11" s="673"/>
      <c r="M11" s="673"/>
      <c r="N11" s="803"/>
      <c r="O11" s="127"/>
      <c r="P11" s="119"/>
      <c r="Q11" s="119"/>
      <c r="R11" s="119" t="s">
        <v>344</v>
      </c>
      <c r="S11" s="119"/>
      <c r="T11" s="119"/>
      <c r="U11" s="119"/>
      <c r="V11" s="119"/>
      <c r="W11" s="119"/>
      <c r="X11" s="119"/>
      <c r="Y11" s="119"/>
      <c r="Z11" s="119"/>
      <c r="AA11" s="119"/>
      <c r="AB11" s="119"/>
      <c r="AC11" s="119"/>
      <c r="AD11" s="119"/>
      <c r="AE11" s="119"/>
      <c r="AF11" s="119"/>
      <c r="AG11" s="119"/>
      <c r="AH11" s="119"/>
      <c r="AI11" s="119"/>
      <c r="AJ11" s="119"/>
      <c r="AK11" s="119"/>
      <c r="AL11" s="119"/>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c r="BM11" s="120"/>
      <c r="BN11" s="120"/>
      <c r="BO11" s="120"/>
      <c r="BP11" s="120"/>
      <c r="BQ11" s="120"/>
      <c r="BR11" s="120"/>
      <c r="BS11" s="120"/>
      <c r="BT11" s="120"/>
      <c r="BU11" s="120"/>
      <c r="BV11" s="120"/>
      <c r="BW11" s="120"/>
      <c r="BX11" s="120"/>
      <c r="BY11" s="120"/>
      <c r="BZ11" s="120"/>
      <c r="CA11" s="119"/>
      <c r="CB11" s="119"/>
      <c r="CC11" s="119"/>
      <c r="CD11" s="119"/>
      <c r="CE11" s="119"/>
      <c r="CF11" s="121"/>
      <c r="CG11" s="121"/>
      <c r="CH11" s="121"/>
      <c r="CI11" s="121"/>
      <c r="CJ11" s="121"/>
      <c r="CK11" s="121"/>
      <c r="CL11" s="121"/>
      <c r="CM11" s="121"/>
      <c r="CN11" s="121"/>
      <c r="CO11" s="121"/>
      <c r="CP11" s="121"/>
      <c r="CQ11" s="121"/>
      <c r="CR11" s="121"/>
      <c r="CS11" s="121"/>
      <c r="CT11" s="121"/>
      <c r="CU11" s="121"/>
      <c r="CV11" s="121"/>
      <c r="CW11" s="121"/>
      <c r="CX11" s="121"/>
      <c r="CY11" s="121"/>
      <c r="CZ11" s="121"/>
      <c r="DA11" s="121"/>
      <c r="DB11" s="121"/>
      <c r="DC11" s="121"/>
      <c r="DD11" s="121"/>
      <c r="DE11" s="121"/>
      <c r="DF11" s="121"/>
      <c r="DG11" s="121"/>
      <c r="DH11" s="121"/>
      <c r="DI11" s="121"/>
      <c r="DJ11" s="121"/>
      <c r="DK11" s="121"/>
      <c r="DL11" s="121"/>
      <c r="DM11" s="121"/>
      <c r="DN11" s="121"/>
      <c r="DO11" s="121"/>
      <c r="DP11" s="121"/>
      <c r="DQ11" s="121"/>
      <c r="DR11" s="121"/>
      <c r="DS11" s="121"/>
      <c r="DT11" s="121"/>
      <c r="DU11" s="121"/>
      <c r="DV11" s="121"/>
      <c r="DW11" s="121"/>
      <c r="DX11" s="121"/>
      <c r="DY11" s="121"/>
      <c r="DZ11" s="121"/>
      <c r="EA11" s="121"/>
      <c r="EB11" s="121"/>
      <c r="EC11" s="121"/>
      <c r="ED11" s="121"/>
      <c r="EE11" s="121"/>
      <c r="EF11" s="121"/>
      <c r="EG11" s="121"/>
      <c r="EH11" s="121"/>
      <c r="EI11" s="121"/>
      <c r="EJ11" s="121"/>
      <c r="EK11" s="121"/>
      <c r="EL11" s="121"/>
      <c r="EM11" s="121"/>
      <c r="EN11" s="121"/>
      <c r="EO11" s="121"/>
      <c r="EP11" s="121"/>
      <c r="EQ11" s="121"/>
      <c r="ER11" s="121"/>
      <c r="ES11" s="121"/>
      <c r="ET11" s="121"/>
      <c r="EU11" s="121"/>
      <c r="EV11" s="121"/>
      <c r="EW11" s="121"/>
      <c r="EX11" s="121"/>
      <c r="EY11" s="121"/>
      <c r="EZ11" s="121"/>
      <c r="FA11" s="121"/>
      <c r="FB11" s="121"/>
      <c r="FC11" s="121"/>
      <c r="FD11" s="121"/>
      <c r="FE11" s="121"/>
      <c r="FF11" s="121"/>
      <c r="FG11" s="121"/>
      <c r="FH11" s="121"/>
      <c r="FI11" s="121"/>
      <c r="FJ11" s="121"/>
      <c r="FK11" s="121"/>
      <c r="FL11" s="121"/>
      <c r="FM11" s="121"/>
      <c r="FN11" s="121"/>
      <c r="FO11" s="121"/>
      <c r="FP11" s="121"/>
      <c r="FQ11" s="121"/>
      <c r="FR11" s="121"/>
      <c r="FS11" s="121"/>
      <c r="FT11" s="121"/>
      <c r="FU11" s="121"/>
      <c r="FV11" s="121"/>
      <c r="FW11" s="121"/>
      <c r="FX11" s="121"/>
      <c r="FY11" s="121"/>
      <c r="FZ11" s="121"/>
      <c r="GA11" s="121"/>
      <c r="GB11" s="121"/>
      <c r="GC11" s="121"/>
      <c r="GD11" s="121"/>
      <c r="GE11" s="121"/>
      <c r="GF11" s="121"/>
      <c r="GG11" s="121"/>
      <c r="GH11" s="121"/>
      <c r="GI11" s="121"/>
      <c r="GJ11" s="121"/>
      <c r="GK11" s="121"/>
      <c r="GL11" s="121"/>
      <c r="GM11" s="121"/>
      <c r="GN11" s="121"/>
      <c r="GO11" s="121"/>
      <c r="GP11" s="121"/>
      <c r="GQ11" s="121"/>
      <c r="GR11" s="121"/>
      <c r="GS11" s="121"/>
      <c r="GT11" s="121"/>
      <c r="GU11" s="121"/>
      <c r="GV11" s="121"/>
      <c r="GW11" s="121"/>
      <c r="GX11" s="121"/>
      <c r="GY11" s="121"/>
      <c r="GZ11" s="121"/>
      <c r="HA11" s="121"/>
      <c r="HB11" s="121"/>
      <c r="HC11" s="121"/>
      <c r="HD11" s="121"/>
      <c r="HE11" s="121"/>
      <c r="HF11" s="121"/>
      <c r="HG11" s="121"/>
      <c r="HH11" s="121"/>
      <c r="HI11" s="121"/>
      <c r="HJ11" s="121"/>
      <c r="HK11" s="121"/>
      <c r="HL11" s="121"/>
      <c r="HM11" s="121"/>
      <c r="HN11" s="121"/>
      <c r="HO11" s="121"/>
      <c r="HP11" s="121"/>
      <c r="HQ11" s="121"/>
      <c r="HR11" s="121"/>
      <c r="HS11" s="121"/>
      <c r="HT11" s="121"/>
      <c r="HU11" s="121"/>
      <c r="HV11" s="121"/>
      <c r="HW11" s="121"/>
      <c r="HX11" s="121"/>
      <c r="HY11" s="121"/>
      <c r="HZ11" s="121"/>
      <c r="IA11" s="121"/>
      <c r="IB11" s="121"/>
      <c r="IC11" s="121"/>
      <c r="ID11" s="121"/>
      <c r="IE11" s="121"/>
      <c r="IF11" s="121"/>
      <c r="IG11" s="121"/>
      <c r="IH11" s="121"/>
      <c r="II11" s="121"/>
      <c r="IJ11" s="121"/>
      <c r="IK11" s="121"/>
      <c r="IL11" s="121"/>
      <c r="IM11" s="121"/>
      <c r="IN11" s="121"/>
      <c r="IO11" s="121"/>
      <c r="IP11" s="121"/>
      <c r="IQ11" s="121"/>
      <c r="IR11" s="121"/>
      <c r="IS11" s="121"/>
      <c r="IT11" s="121"/>
    </row>
    <row r="12" spans="1:254" ht="15.75" customHeight="1" x14ac:dyDescent="0.25">
      <c r="A12" s="126"/>
      <c r="B12" s="713"/>
      <c r="C12" s="685"/>
      <c r="D12" s="808"/>
      <c r="E12" s="808"/>
      <c r="F12" s="808"/>
      <c r="G12" s="685"/>
      <c r="H12" s="675"/>
      <c r="I12" s="675"/>
      <c r="J12" s="675"/>
      <c r="K12" s="675"/>
      <c r="L12" s="675"/>
      <c r="M12" s="675"/>
      <c r="N12" s="804"/>
      <c r="O12" s="127"/>
      <c r="P12" s="119"/>
      <c r="Q12" s="119"/>
      <c r="R12" s="119" t="s">
        <v>345</v>
      </c>
      <c r="S12" s="119"/>
      <c r="T12" s="119"/>
      <c r="U12" s="119"/>
      <c r="V12" s="119"/>
      <c r="W12" s="119"/>
      <c r="X12" s="119"/>
      <c r="Y12" s="119"/>
      <c r="Z12" s="119"/>
      <c r="AA12" s="119"/>
      <c r="AB12" s="119"/>
      <c r="AC12" s="119"/>
      <c r="AD12" s="119"/>
      <c r="AE12" s="119"/>
      <c r="AF12" s="119"/>
      <c r="AG12" s="119"/>
      <c r="AH12" s="119"/>
      <c r="AI12" s="119"/>
      <c r="AJ12" s="119"/>
      <c r="AK12" s="119"/>
      <c r="AL12" s="119"/>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19"/>
      <c r="CB12" s="119"/>
      <c r="CC12" s="119"/>
      <c r="CD12" s="119"/>
      <c r="CE12" s="119"/>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c r="HC12" s="121"/>
      <c r="HD12" s="121"/>
      <c r="HE12" s="121"/>
      <c r="HF12" s="121"/>
      <c r="HG12" s="121"/>
      <c r="HH12" s="121"/>
      <c r="HI12" s="121"/>
      <c r="HJ12" s="121"/>
      <c r="HK12" s="121"/>
      <c r="HL12" s="121"/>
      <c r="HM12" s="121"/>
      <c r="HN12" s="121"/>
      <c r="HO12" s="121"/>
      <c r="HP12" s="121"/>
      <c r="HQ12" s="121"/>
      <c r="HR12" s="121"/>
      <c r="HS12" s="121"/>
      <c r="HT12" s="121"/>
      <c r="HU12" s="121"/>
      <c r="HV12" s="121"/>
      <c r="HW12" s="121"/>
      <c r="HX12" s="121"/>
      <c r="HY12" s="121"/>
      <c r="HZ12" s="121"/>
      <c r="IA12" s="121"/>
      <c r="IB12" s="121"/>
      <c r="IC12" s="121"/>
      <c r="ID12" s="121"/>
      <c r="IE12" s="121"/>
      <c r="IF12" s="121"/>
      <c r="IG12" s="121"/>
      <c r="IH12" s="121"/>
      <c r="II12" s="121"/>
      <c r="IJ12" s="121"/>
      <c r="IK12" s="121"/>
      <c r="IL12" s="121"/>
      <c r="IM12" s="121"/>
      <c r="IN12" s="121"/>
      <c r="IO12" s="121"/>
      <c r="IP12" s="121"/>
      <c r="IQ12" s="121"/>
      <c r="IR12" s="121"/>
      <c r="IS12" s="121"/>
      <c r="IT12" s="121"/>
    </row>
    <row r="13" spans="1:254" ht="15.75" customHeight="1" thickBot="1" x14ac:dyDescent="0.3">
      <c r="A13" s="126"/>
      <c r="B13" s="714"/>
      <c r="C13" s="715"/>
      <c r="D13" s="809"/>
      <c r="E13" s="809"/>
      <c r="F13" s="809"/>
      <c r="G13" s="715"/>
      <c r="H13" s="677"/>
      <c r="I13" s="677"/>
      <c r="J13" s="677"/>
      <c r="K13" s="677"/>
      <c r="L13" s="677"/>
      <c r="M13" s="677"/>
      <c r="N13" s="805"/>
      <c r="O13" s="127"/>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120"/>
      <c r="BK13" s="120"/>
      <c r="BL13" s="120"/>
      <c r="BM13" s="120"/>
      <c r="BN13" s="120"/>
      <c r="BO13" s="120"/>
      <c r="BP13" s="120"/>
      <c r="BQ13" s="120"/>
      <c r="BR13" s="120"/>
      <c r="BS13" s="120"/>
      <c r="BT13" s="120"/>
      <c r="BU13" s="120"/>
      <c r="BV13" s="120"/>
      <c r="BW13" s="120"/>
      <c r="BX13" s="120"/>
      <c r="BY13" s="120"/>
      <c r="BZ13" s="120"/>
      <c r="CA13" s="119"/>
      <c r="CB13" s="119"/>
      <c r="CC13" s="119"/>
      <c r="CD13" s="119"/>
      <c r="CE13" s="119"/>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row>
    <row r="14" spans="1:254" ht="15.75" thickBot="1" x14ac:dyDescent="0.3">
      <c r="A14" s="117"/>
      <c r="B14" s="128"/>
      <c r="C14" s="11"/>
      <c r="D14" s="11"/>
      <c r="E14" s="11"/>
      <c r="F14" s="11"/>
      <c r="G14" s="11"/>
      <c r="H14" s="129"/>
      <c r="I14" s="129"/>
      <c r="J14" s="129"/>
      <c r="K14" s="129"/>
      <c r="L14" s="129"/>
      <c r="M14" s="129"/>
      <c r="N14" s="129"/>
      <c r="O14" s="118"/>
      <c r="P14" s="119"/>
      <c r="Q14" s="119"/>
      <c r="R14" s="119" t="s">
        <v>341</v>
      </c>
      <c r="S14" s="119"/>
      <c r="T14" s="119"/>
      <c r="U14" s="119"/>
      <c r="V14" s="119"/>
      <c r="W14" s="119"/>
      <c r="X14" s="119"/>
      <c r="Y14" s="119"/>
      <c r="Z14" s="119"/>
      <c r="AA14" s="119"/>
      <c r="AB14" s="119"/>
      <c r="AC14" s="119"/>
      <c r="AD14" s="119"/>
      <c r="AE14" s="119"/>
      <c r="AF14" s="119"/>
      <c r="AG14" s="119"/>
      <c r="AH14" s="119"/>
      <c r="AI14" s="119"/>
      <c r="AJ14" s="119"/>
      <c r="AK14" s="119"/>
      <c r="AL14" s="119"/>
      <c r="AM14" s="120"/>
      <c r="AN14" s="120"/>
      <c r="AO14" s="120"/>
      <c r="AP14" s="120"/>
      <c r="AQ14" s="120"/>
      <c r="AR14" s="120"/>
      <c r="AS14" s="120"/>
      <c r="AT14" s="120"/>
      <c r="AU14" s="120"/>
      <c r="AV14" s="120"/>
      <c r="AW14" s="120"/>
      <c r="AX14" s="120"/>
      <c r="AY14" s="120"/>
      <c r="AZ14" s="120"/>
      <c r="BA14" s="120"/>
      <c r="BB14" s="120"/>
      <c r="BC14" s="120"/>
      <c r="BD14" s="120"/>
      <c r="BE14" s="120"/>
      <c r="BF14" s="120"/>
      <c r="BG14" s="120"/>
      <c r="BH14" s="120"/>
      <c r="BI14" s="120"/>
      <c r="BJ14" s="120"/>
      <c r="BK14" s="120"/>
      <c r="BL14" s="120"/>
      <c r="BM14" s="120"/>
      <c r="BN14" s="120"/>
      <c r="BO14" s="120"/>
      <c r="BP14" s="120"/>
      <c r="BQ14" s="120"/>
      <c r="BR14" s="120"/>
      <c r="BS14" s="120"/>
      <c r="BT14" s="120"/>
      <c r="BU14" s="120"/>
      <c r="BV14" s="120"/>
      <c r="BW14" s="120"/>
      <c r="BX14" s="120"/>
      <c r="BY14" s="120"/>
      <c r="BZ14" s="120"/>
      <c r="CA14" s="119"/>
      <c r="CB14" s="119"/>
      <c r="CC14" s="119"/>
      <c r="CD14" s="119"/>
      <c r="CE14" s="119"/>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row>
    <row r="15" spans="1:254" x14ac:dyDescent="0.25">
      <c r="A15" s="126"/>
      <c r="B15" s="712" t="s">
        <v>346</v>
      </c>
      <c r="C15" s="648">
        <v>10</v>
      </c>
      <c r="D15" s="807" t="s">
        <v>341</v>
      </c>
      <c r="E15" s="807"/>
      <c r="F15" s="807"/>
      <c r="G15" s="648" t="str">
        <f>IF(D15=R14,"-",IF(D15=R15,10,0))</f>
        <v>-</v>
      </c>
      <c r="H15" s="810" t="s">
        <v>347</v>
      </c>
      <c r="I15" s="810"/>
      <c r="J15" s="810"/>
      <c r="K15" s="810"/>
      <c r="L15" s="810"/>
      <c r="M15" s="810"/>
      <c r="N15" s="811"/>
      <c r="O15" s="127"/>
      <c r="P15" s="119"/>
      <c r="Q15" s="119"/>
      <c r="R15" s="119" t="s">
        <v>348</v>
      </c>
      <c r="S15" s="119"/>
      <c r="T15" s="119"/>
      <c r="U15" s="119"/>
      <c r="V15" s="119"/>
      <c r="W15" s="119"/>
      <c r="X15" s="119"/>
      <c r="Y15" s="119"/>
      <c r="Z15" s="119"/>
      <c r="AA15" s="119"/>
      <c r="AB15" s="119"/>
      <c r="AC15" s="119"/>
      <c r="AD15" s="119"/>
      <c r="AE15" s="119"/>
      <c r="AF15" s="119"/>
      <c r="AG15" s="119"/>
      <c r="AH15" s="119"/>
      <c r="AI15" s="119"/>
      <c r="AJ15" s="119"/>
      <c r="AK15" s="119"/>
      <c r="AL15" s="119"/>
      <c r="AM15" s="120"/>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c r="BN15" s="120"/>
      <c r="BO15" s="120"/>
      <c r="BP15" s="120"/>
      <c r="BQ15" s="120"/>
      <c r="BR15" s="120"/>
      <c r="BS15" s="120"/>
      <c r="BT15" s="120"/>
      <c r="BU15" s="120"/>
      <c r="BV15" s="120"/>
      <c r="BW15" s="120"/>
      <c r="BX15" s="120"/>
      <c r="BY15" s="120"/>
      <c r="BZ15" s="120"/>
      <c r="CA15" s="119"/>
      <c r="CB15" s="119"/>
      <c r="CC15" s="119"/>
      <c r="CD15" s="119"/>
      <c r="CE15" s="119"/>
      <c r="CF15" s="121"/>
      <c r="CG15" s="121"/>
      <c r="CH15" s="121"/>
      <c r="CI15" s="121"/>
      <c r="CJ15" s="121"/>
      <c r="CK15" s="121"/>
      <c r="CL15" s="121"/>
      <c r="CM15" s="121"/>
      <c r="CN15" s="121"/>
      <c r="CO15" s="121"/>
      <c r="CP15" s="121"/>
      <c r="CQ15" s="121"/>
      <c r="CR15" s="121"/>
      <c r="CS15" s="121"/>
      <c r="CT15" s="121"/>
      <c r="CU15" s="121"/>
      <c r="CV15" s="121"/>
      <c r="CW15" s="121"/>
      <c r="CX15" s="121"/>
      <c r="CY15" s="121"/>
      <c r="CZ15" s="121"/>
      <c r="DA15" s="121"/>
      <c r="DB15" s="121"/>
      <c r="DC15" s="121"/>
      <c r="DD15" s="121"/>
      <c r="DE15" s="121"/>
      <c r="DF15" s="121"/>
      <c r="DG15" s="121"/>
      <c r="DH15" s="121"/>
      <c r="DI15" s="121"/>
      <c r="DJ15" s="121"/>
      <c r="DK15" s="121"/>
      <c r="DL15" s="121"/>
      <c r="DM15" s="121"/>
      <c r="DN15" s="121"/>
      <c r="DO15" s="121"/>
      <c r="DP15" s="121"/>
      <c r="DQ15" s="121"/>
      <c r="DR15" s="121"/>
      <c r="DS15" s="121"/>
      <c r="DT15" s="121"/>
      <c r="DU15" s="121"/>
      <c r="DV15" s="121"/>
      <c r="DW15" s="121"/>
      <c r="DX15" s="121"/>
      <c r="DY15" s="121"/>
      <c r="DZ15" s="121"/>
      <c r="EA15" s="121"/>
      <c r="EB15" s="121"/>
      <c r="EC15" s="121"/>
      <c r="ED15" s="121"/>
      <c r="EE15" s="121"/>
      <c r="EF15" s="121"/>
      <c r="EG15" s="121"/>
      <c r="EH15" s="121"/>
      <c r="EI15" s="121"/>
      <c r="EJ15" s="121"/>
      <c r="EK15" s="121"/>
      <c r="EL15" s="121"/>
      <c r="EM15" s="121"/>
      <c r="EN15" s="121"/>
      <c r="EO15" s="121"/>
      <c r="EP15" s="121"/>
      <c r="EQ15" s="121"/>
      <c r="ER15" s="121"/>
      <c r="ES15" s="121"/>
      <c r="ET15" s="121"/>
      <c r="EU15" s="121"/>
      <c r="EV15" s="121"/>
      <c r="EW15" s="121"/>
      <c r="EX15" s="121"/>
      <c r="EY15" s="121"/>
      <c r="EZ15" s="121"/>
      <c r="FA15" s="121"/>
      <c r="FB15" s="121"/>
      <c r="FC15" s="121"/>
      <c r="FD15" s="121"/>
      <c r="FE15" s="121"/>
      <c r="FF15" s="121"/>
      <c r="FG15" s="121"/>
      <c r="FH15" s="121"/>
      <c r="FI15" s="121"/>
      <c r="FJ15" s="121"/>
      <c r="FK15" s="121"/>
      <c r="FL15" s="121"/>
      <c r="FM15" s="121"/>
      <c r="FN15" s="121"/>
      <c r="FO15" s="121"/>
      <c r="FP15" s="121"/>
      <c r="FQ15" s="121"/>
      <c r="FR15" s="121"/>
      <c r="FS15" s="121"/>
      <c r="FT15" s="121"/>
      <c r="FU15" s="121"/>
      <c r="FV15" s="121"/>
      <c r="FW15" s="121"/>
      <c r="FX15" s="121"/>
      <c r="FY15" s="121"/>
      <c r="FZ15" s="121"/>
      <c r="GA15" s="121"/>
      <c r="GB15" s="121"/>
      <c r="GC15" s="121"/>
      <c r="GD15" s="121"/>
      <c r="GE15" s="121"/>
      <c r="GF15" s="121"/>
      <c r="GG15" s="121"/>
      <c r="GH15" s="121"/>
      <c r="GI15" s="121"/>
      <c r="GJ15" s="121"/>
      <c r="GK15" s="121"/>
      <c r="GL15" s="121"/>
      <c r="GM15" s="121"/>
      <c r="GN15" s="121"/>
      <c r="GO15" s="121"/>
      <c r="GP15" s="121"/>
      <c r="GQ15" s="121"/>
      <c r="GR15" s="121"/>
      <c r="GS15" s="121"/>
      <c r="GT15" s="121"/>
      <c r="GU15" s="121"/>
      <c r="GV15" s="121"/>
      <c r="GW15" s="121"/>
      <c r="GX15" s="121"/>
      <c r="GY15" s="121"/>
      <c r="GZ15" s="121"/>
      <c r="HA15" s="121"/>
      <c r="HB15" s="121"/>
      <c r="HC15" s="121"/>
      <c r="HD15" s="121"/>
      <c r="HE15" s="121"/>
      <c r="HF15" s="121"/>
      <c r="HG15" s="121"/>
      <c r="HH15" s="121"/>
      <c r="HI15" s="121"/>
      <c r="HJ15" s="121"/>
      <c r="HK15" s="121"/>
      <c r="HL15" s="121"/>
      <c r="HM15" s="121"/>
      <c r="HN15" s="121"/>
      <c r="HO15" s="121"/>
      <c r="HP15" s="121"/>
      <c r="HQ15" s="121"/>
      <c r="HR15" s="121"/>
      <c r="HS15" s="121"/>
      <c r="HT15" s="121"/>
      <c r="HU15" s="121"/>
      <c r="HV15" s="121"/>
      <c r="HW15" s="121"/>
      <c r="HX15" s="121"/>
      <c r="HY15" s="121"/>
      <c r="HZ15" s="121"/>
      <c r="IA15" s="121"/>
      <c r="IB15" s="121"/>
      <c r="IC15" s="121"/>
      <c r="ID15" s="121"/>
      <c r="IE15" s="121"/>
      <c r="IF15" s="121"/>
      <c r="IG15" s="121"/>
      <c r="IH15" s="121"/>
      <c r="II15" s="121"/>
      <c r="IJ15" s="121"/>
      <c r="IK15" s="121"/>
      <c r="IL15" s="121"/>
      <c r="IM15" s="121"/>
      <c r="IN15" s="121"/>
      <c r="IO15" s="121"/>
      <c r="IP15" s="121"/>
      <c r="IQ15" s="121"/>
      <c r="IR15" s="121"/>
      <c r="IS15" s="121"/>
      <c r="IT15" s="121"/>
    </row>
    <row r="16" spans="1:254" ht="15.75" thickBot="1" x14ac:dyDescent="0.3">
      <c r="A16" s="126"/>
      <c r="B16" s="714"/>
      <c r="C16" s="715"/>
      <c r="D16" s="809"/>
      <c r="E16" s="809"/>
      <c r="F16" s="809"/>
      <c r="G16" s="715"/>
      <c r="H16" s="812"/>
      <c r="I16" s="812"/>
      <c r="J16" s="812"/>
      <c r="K16" s="812"/>
      <c r="L16" s="812"/>
      <c r="M16" s="812"/>
      <c r="N16" s="813"/>
      <c r="O16" s="127"/>
      <c r="P16" s="119"/>
      <c r="Q16" s="119"/>
      <c r="R16" s="119" t="s">
        <v>349</v>
      </c>
      <c r="S16" s="119"/>
      <c r="T16" s="119"/>
      <c r="U16" s="119"/>
      <c r="V16" s="119"/>
      <c r="W16" s="119"/>
      <c r="X16" s="119"/>
      <c r="Y16" s="119"/>
      <c r="Z16" s="119"/>
      <c r="AA16" s="119"/>
      <c r="AB16" s="119"/>
      <c r="AC16" s="119"/>
      <c r="AD16" s="119"/>
      <c r="AE16" s="119"/>
      <c r="AF16" s="119"/>
      <c r="AG16" s="119"/>
      <c r="AH16" s="119"/>
      <c r="AI16" s="119"/>
      <c r="AJ16" s="119"/>
      <c r="AK16" s="119"/>
      <c r="AL16" s="119"/>
      <c r="AM16" s="120"/>
      <c r="AN16" s="120"/>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20"/>
      <c r="BL16" s="120"/>
      <c r="BM16" s="120"/>
      <c r="BN16" s="120"/>
      <c r="BO16" s="120"/>
      <c r="BP16" s="120"/>
      <c r="BQ16" s="120"/>
      <c r="BR16" s="120"/>
      <c r="BS16" s="120"/>
      <c r="BT16" s="120"/>
      <c r="BU16" s="120"/>
      <c r="BV16" s="120"/>
      <c r="BW16" s="120"/>
      <c r="BX16" s="120"/>
      <c r="BY16" s="120"/>
      <c r="BZ16" s="120"/>
      <c r="CA16" s="119"/>
      <c r="CB16" s="119"/>
      <c r="CC16" s="119"/>
      <c r="CD16" s="119"/>
      <c r="CE16" s="119"/>
      <c r="CF16" s="121"/>
      <c r="CG16" s="121"/>
      <c r="CH16" s="121"/>
      <c r="CI16" s="121"/>
      <c r="CJ16" s="121"/>
      <c r="CK16" s="121"/>
      <c r="CL16" s="121"/>
      <c r="CM16" s="121"/>
      <c r="CN16" s="121"/>
      <c r="CO16" s="121"/>
      <c r="CP16" s="121"/>
      <c r="CQ16" s="121"/>
      <c r="CR16" s="121"/>
      <c r="CS16" s="121"/>
      <c r="CT16" s="121"/>
      <c r="CU16" s="121"/>
      <c r="CV16" s="121"/>
      <c r="CW16" s="121"/>
      <c r="CX16" s="121"/>
      <c r="CY16" s="121"/>
      <c r="CZ16" s="121"/>
      <c r="DA16" s="121"/>
      <c r="DB16" s="121"/>
      <c r="DC16" s="121"/>
      <c r="DD16" s="121"/>
      <c r="DE16" s="121"/>
      <c r="DF16" s="121"/>
      <c r="DG16" s="121"/>
      <c r="DH16" s="121"/>
      <c r="DI16" s="121"/>
      <c r="DJ16" s="121"/>
      <c r="DK16" s="121"/>
      <c r="DL16" s="121"/>
      <c r="DM16" s="121"/>
      <c r="DN16" s="121"/>
      <c r="DO16" s="121"/>
      <c r="DP16" s="121"/>
      <c r="DQ16" s="121"/>
      <c r="DR16" s="121"/>
      <c r="DS16" s="121"/>
      <c r="DT16" s="121"/>
      <c r="DU16" s="121"/>
      <c r="DV16" s="121"/>
      <c r="DW16" s="121"/>
      <c r="DX16" s="121"/>
      <c r="DY16" s="121"/>
      <c r="DZ16" s="121"/>
      <c r="EA16" s="121"/>
      <c r="EB16" s="121"/>
      <c r="EC16" s="121"/>
      <c r="ED16" s="121"/>
      <c r="EE16" s="121"/>
      <c r="EF16" s="121"/>
      <c r="EG16" s="121"/>
      <c r="EH16" s="121"/>
      <c r="EI16" s="121"/>
      <c r="EJ16" s="121"/>
      <c r="EK16" s="121"/>
      <c r="EL16" s="121"/>
      <c r="EM16" s="121"/>
      <c r="EN16" s="121"/>
      <c r="EO16" s="121"/>
      <c r="EP16" s="121"/>
      <c r="EQ16" s="121"/>
      <c r="ER16" s="121"/>
      <c r="ES16" s="121"/>
      <c r="ET16" s="121"/>
      <c r="EU16" s="121"/>
      <c r="EV16" s="121"/>
      <c r="EW16" s="121"/>
      <c r="EX16" s="121"/>
      <c r="EY16" s="121"/>
      <c r="EZ16" s="121"/>
      <c r="FA16" s="121"/>
      <c r="FB16" s="121"/>
      <c r="FC16" s="121"/>
      <c r="FD16" s="121"/>
      <c r="FE16" s="121"/>
      <c r="FF16" s="121"/>
      <c r="FG16" s="121"/>
      <c r="FH16" s="121"/>
      <c r="FI16" s="121"/>
      <c r="FJ16" s="121"/>
      <c r="FK16" s="121"/>
      <c r="FL16" s="121"/>
      <c r="FM16" s="121"/>
      <c r="FN16" s="121"/>
      <c r="FO16" s="121"/>
      <c r="FP16" s="121"/>
      <c r="FQ16" s="121"/>
      <c r="FR16" s="121"/>
      <c r="FS16" s="121"/>
      <c r="FT16" s="121"/>
      <c r="FU16" s="121"/>
      <c r="FV16" s="121"/>
      <c r="FW16" s="121"/>
      <c r="FX16" s="121"/>
      <c r="FY16" s="121"/>
      <c r="FZ16" s="121"/>
      <c r="GA16" s="121"/>
      <c r="GB16" s="121"/>
      <c r="GC16" s="121"/>
      <c r="GD16" s="121"/>
      <c r="GE16" s="121"/>
      <c r="GF16" s="121"/>
      <c r="GG16" s="121"/>
      <c r="GH16" s="121"/>
      <c r="GI16" s="121"/>
      <c r="GJ16" s="121"/>
      <c r="GK16" s="121"/>
      <c r="GL16" s="121"/>
      <c r="GM16" s="121"/>
      <c r="GN16" s="121"/>
      <c r="GO16" s="121"/>
      <c r="GP16" s="121"/>
      <c r="GQ16" s="121"/>
      <c r="GR16" s="121"/>
      <c r="GS16" s="121"/>
      <c r="GT16" s="121"/>
      <c r="GU16" s="121"/>
      <c r="GV16" s="121"/>
      <c r="GW16" s="121"/>
      <c r="GX16" s="121"/>
      <c r="GY16" s="121"/>
      <c r="GZ16" s="121"/>
      <c r="HA16" s="121"/>
      <c r="HB16" s="121"/>
      <c r="HC16" s="121"/>
      <c r="HD16" s="121"/>
      <c r="HE16" s="121"/>
      <c r="HF16" s="121"/>
      <c r="HG16" s="121"/>
      <c r="HH16" s="121"/>
      <c r="HI16" s="121"/>
      <c r="HJ16" s="121"/>
      <c r="HK16" s="121"/>
      <c r="HL16" s="121"/>
      <c r="HM16" s="121"/>
      <c r="HN16" s="121"/>
      <c r="HO16" s="121"/>
      <c r="HP16" s="121"/>
      <c r="HQ16" s="121"/>
      <c r="HR16" s="121"/>
      <c r="HS16" s="121"/>
      <c r="HT16" s="121"/>
      <c r="HU16" s="121"/>
      <c r="HV16" s="121"/>
      <c r="HW16" s="121"/>
      <c r="HX16" s="121"/>
      <c r="HY16" s="121"/>
      <c r="HZ16" s="121"/>
      <c r="IA16" s="121"/>
      <c r="IB16" s="121"/>
      <c r="IC16" s="121"/>
      <c r="ID16" s="121"/>
      <c r="IE16" s="121"/>
      <c r="IF16" s="121"/>
      <c r="IG16" s="121"/>
      <c r="IH16" s="121"/>
      <c r="II16" s="121"/>
      <c r="IJ16" s="121"/>
      <c r="IK16" s="121"/>
      <c r="IL16" s="121"/>
      <c r="IM16" s="121"/>
      <c r="IN16" s="121"/>
      <c r="IO16" s="121"/>
      <c r="IP16" s="121"/>
      <c r="IQ16" s="121"/>
      <c r="IR16" s="121"/>
      <c r="IS16" s="121"/>
      <c r="IT16" s="121"/>
    </row>
    <row r="17" spans="1:254" ht="15.75" thickBot="1" x14ac:dyDescent="0.3">
      <c r="A17" s="117"/>
      <c r="B17" s="128"/>
      <c r="C17" s="11"/>
      <c r="D17" s="11"/>
      <c r="E17" s="11"/>
      <c r="F17" s="11"/>
      <c r="G17" s="11"/>
      <c r="H17" s="129"/>
      <c r="I17" s="129"/>
      <c r="J17" s="129"/>
      <c r="K17" s="129"/>
      <c r="L17" s="129"/>
      <c r="M17" s="129"/>
      <c r="N17" s="129"/>
      <c r="O17" s="118"/>
      <c r="P17" s="119"/>
      <c r="Q17" s="119"/>
      <c r="R17" s="119" t="s">
        <v>350</v>
      </c>
      <c r="S17" s="119"/>
      <c r="T17" s="119"/>
      <c r="U17" s="119"/>
      <c r="V17" s="119"/>
      <c r="W17" s="119"/>
      <c r="X17" s="119"/>
      <c r="Y17" s="119"/>
      <c r="Z17" s="119"/>
      <c r="AA17" s="119"/>
      <c r="AB17" s="119"/>
      <c r="AC17" s="119"/>
      <c r="AD17" s="119"/>
      <c r="AE17" s="119"/>
      <c r="AF17" s="119"/>
      <c r="AG17" s="119"/>
      <c r="AH17" s="119"/>
      <c r="AI17" s="119"/>
      <c r="AJ17" s="119"/>
      <c r="AK17" s="119"/>
      <c r="AL17" s="119"/>
      <c r="AM17" s="120"/>
      <c r="AN17" s="120"/>
      <c r="AO17" s="120"/>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20"/>
      <c r="BL17" s="120"/>
      <c r="BM17" s="120"/>
      <c r="BN17" s="120"/>
      <c r="BO17" s="120"/>
      <c r="BP17" s="120"/>
      <c r="BQ17" s="120"/>
      <c r="BR17" s="120"/>
      <c r="BS17" s="120"/>
      <c r="BT17" s="120"/>
      <c r="BU17" s="120"/>
      <c r="BV17" s="120"/>
      <c r="BW17" s="120"/>
      <c r="BX17" s="120"/>
      <c r="BY17" s="120"/>
      <c r="BZ17" s="120"/>
      <c r="CA17" s="119"/>
      <c r="CB17" s="119"/>
      <c r="CC17" s="119"/>
      <c r="CD17" s="119"/>
      <c r="CE17" s="119"/>
      <c r="CF17" s="121"/>
      <c r="CG17" s="121"/>
      <c r="CH17" s="121"/>
      <c r="CI17" s="121"/>
      <c r="CJ17" s="121"/>
      <c r="CK17" s="121"/>
      <c r="CL17" s="121"/>
      <c r="CM17" s="121"/>
      <c r="CN17" s="121"/>
      <c r="CO17" s="121"/>
      <c r="CP17" s="121"/>
      <c r="CQ17" s="121"/>
      <c r="CR17" s="121"/>
      <c r="CS17" s="121"/>
      <c r="CT17" s="121"/>
      <c r="CU17" s="121"/>
      <c r="CV17" s="121"/>
      <c r="CW17" s="121"/>
      <c r="CX17" s="121"/>
      <c r="CY17" s="121"/>
      <c r="CZ17" s="121"/>
      <c r="DA17" s="121"/>
      <c r="DB17" s="121"/>
      <c r="DC17" s="121"/>
      <c r="DD17" s="121"/>
      <c r="DE17" s="121"/>
      <c r="DF17" s="121"/>
      <c r="DG17" s="121"/>
      <c r="DH17" s="121"/>
      <c r="DI17" s="121"/>
      <c r="DJ17" s="121"/>
      <c r="DK17" s="121"/>
      <c r="DL17" s="121"/>
      <c r="DM17" s="121"/>
      <c r="DN17" s="121"/>
      <c r="DO17" s="121"/>
      <c r="DP17" s="121"/>
      <c r="DQ17" s="121"/>
      <c r="DR17" s="121"/>
      <c r="DS17" s="121"/>
      <c r="DT17" s="121"/>
      <c r="DU17" s="121"/>
      <c r="DV17" s="121"/>
      <c r="DW17" s="121"/>
      <c r="DX17" s="121"/>
      <c r="DY17" s="121"/>
      <c r="DZ17" s="121"/>
      <c r="EA17" s="121"/>
      <c r="EB17" s="121"/>
      <c r="EC17" s="121"/>
      <c r="ED17" s="121"/>
      <c r="EE17" s="121"/>
      <c r="EF17" s="121"/>
      <c r="EG17" s="121"/>
      <c r="EH17" s="121"/>
      <c r="EI17" s="121"/>
      <c r="EJ17" s="121"/>
      <c r="EK17" s="121"/>
      <c r="EL17" s="121"/>
      <c r="EM17" s="121"/>
      <c r="EN17" s="121"/>
      <c r="EO17" s="121"/>
      <c r="EP17" s="121"/>
      <c r="EQ17" s="121"/>
      <c r="ER17" s="121"/>
      <c r="ES17" s="121"/>
      <c r="ET17" s="121"/>
      <c r="EU17" s="121"/>
      <c r="EV17" s="121"/>
      <c r="EW17" s="121"/>
      <c r="EX17" s="121"/>
      <c r="EY17" s="121"/>
      <c r="EZ17" s="121"/>
      <c r="FA17" s="121"/>
      <c r="FB17" s="121"/>
      <c r="FC17" s="121"/>
      <c r="FD17" s="121"/>
      <c r="FE17" s="121"/>
      <c r="FF17" s="121"/>
      <c r="FG17" s="121"/>
      <c r="FH17" s="121"/>
      <c r="FI17" s="121"/>
      <c r="FJ17" s="121"/>
      <c r="FK17" s="121"/>
      <c r="FL17" s="121"/>
      <c r="FM17" s="121"/>
      <c r="FN17" s="121"/>
      <c r="FO17" s="121"/>
      <c r="FP17" s="121"/>
      <c r="FQ17" s="121"/>
      <c r="FR17" s="121"/>
      <c r="FS17" s="121"/>
      <c r="FT17" s="121"/>
      <c r="FU17" s="121"/>
      <c r="FV17" s="121"/>
      <c r="FW17" s="121"/>
      <c r="FX17" s="121"/>
      <c r="FY17" s="121"/>
      <c r="FZ17" s="121"/>
      <c r="GA17" s="121"/>
      <c r="GB17" s="121"/>
      <c r="GC17" s="121"/>
      <c r="GD17" s="121"/>
      <c r="GE17" s="121"/>
      <c r="GF17" s="121"/>
      <c r="GG17" s="121"/>
      <c r="GH17" s="121"/>
      <c r="GI17" s="121"/>
      <c r="GJ17" s="121"/>
      <c r="GK17" s="121"/>
      <c r="GL17" s="121"/>
      <c r="GM17" s="121"/>
      <c r="GN17" s="121"/>
      <c r="GO17" s="121"/>
      <c r="GP17" s="121"/>
      <c r="GQ17" s="121"/>
      <c r="GR17" s="121"/>
      <c r="GS17" s="121"/>
      <c r="GT17" s="121"/>
      <c r="GU17" s="121"/>
      <c r="GV17" s="121"/>
      <c r="GW17" s="121"/>
      <c r="GX17" s="121"/>
      <c r="GY17" s="121"/>
      <c r="GZ17" s="121"/>
      <c r="HA17" s="121"/>
      <c r="HB17" s="121"/>
      <c r="HC17" s="121"/>
      <c r="HD17" s="121"/>
      <c r="HE17" s="121"/>
      <c r="HF17" s="121"/>
      <c r="HG17" s="121"/>
      <c r="HH17" s="121"/>
      <c r="HI17" s="121"/>
      <c r="HJ17" s="121"/>
      <c r="HK17" s="121"/>
      <c r="HL17" s="121"/>
      <c r="HM17" s="121"/>
      <c r="HN17" s="121"/>
      <c r="HO17" s="121"/>
      <c r="HP17" s="121"/>
      <c r="HQ17" s="121"/>
      <c r="HR17" s="121"/>
      <c r="HS17" s="121"/>
      <c r="HT17" s="121"/>
      <c r="HU17" s="121"/>
      <c r="HV17" s="121"/>
      <c r="HW17" s="121"/>
      <c r="HX17" s="121"/>
      <c r="HY17" s="121"/>
      <c r="HZ17" s="121"/>
      <c r="IA17" s="121"/>
      <c r="IB17" s="121"/>
      <c r="IC17" s="121"/>
      <c r="ID17" s="121"/>
      <c r="IE17" s="121"/>
      <c r="IF17" s="121"/>
      <c r="IG17" s="121"/>
      <c r="IH17" s="121"/>
      <c r="II17" s="121"/>
      <c r="IJ17" s="121"/>
      <c r="IK17" s="121"/>
      <c r="IL17" s="121"/>
      <c r="IM17" s="121"/>
      <c r="IN17" s="121"/>
      <c r="IO17" s="121"/>
      <c r="IP17" s="121"/>
      <c r="IQ17" s="121"/>
      <c r="IR17" s="121"/>
      <c r="IS17" s="121"/>
      <c r="IT17" s="121"/>
    </row>
    <row r="18" spans="1:254" ht="15.75" customHeight="1" x14ac:dyDescent="0.25">
      <c r="A18" s="126"/>
      <c r="B18" s="783" t="s">
        <v>351</v>
      </c>
      <c r="C18" s="648">
        <v>10</v>
      </c>
      <c r="D18" s="801" t="s">
        <v>341</v>
      </c>
      <c r="E18" s="801"/>
      <c r="F18" s="801"/>
      <c r="G18" s="648" t="str">
        <f>IF(D18=R14,"-",IF(D18=R15,10,0))</f>
        <v>-</v>
      </c>
      <c r="H18" s="673" t="s">
        <v>352</v>
      </c>
      <c r="I18" s="673"/>
      <c r="J18" s="673"/>
      <c r="K18" s="673"/>
      <c r="L18" s="673"/>
      <c r="M18" s="673"/>
      <c r="N18" s="803"/>
      <c r="O18" s="127"/>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19"/>
      <c r="CB18" s="119"/>
      <c r="CC18" s="119"/>
      <c r="CD18" s="119"/>
      <c r="CE18" s="119"/>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1"/>
      <c r="DV18" s="121"/>
      <c r="DW18" s="121"/>
      <c r="DX18" s="121"/>
      <c r="DY18" s="121"/>
      <c r="DZ18" s="121"/>
      <c r="EA18" s="121"/>
      <c r="EB18" s="121"/>
      <c r="EC18" s="121"/>
      <c r="ED18" s="121"/>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1"/>
      <c r="IP18" s="121"/>
      <c r="IQ18" s="121"/>
      <c r="IR18" s="121"/>
      <c r="IS18" s="121"/>
      <c r="IT18" s="121"/>
    </row>
    <row r="19" spans="1:254" ht="17.25" customHeight="1" x14ac:dyDescent="0.25">
      <c r="A19" s="126"/>
      <c r="B19" s="800"/>
      <c r="C19" s="685"/>
      <c r="D19" s="684"/>
      <c r="E19" s="684"/>
      <c r="F19" s="684"/>
      <c r="G19" s="685"/>
      <c r="H19" s="675"/>
      <c r="I19" s="675"/>
      <c r="J19" s="675"/>
      <c r="K19" s="675"/>
      <c r="L19" s="675"/>
      <c r="M19" s="675"/>
      <c r="N19" s="804"/>
      <c r="O19" s="127"/>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19"/>
      <c r="CB19" s="119"/>
      <c r="CC19" s="119"/>
      <c r="CD19" s="119"/>
      <c r="CE19" s="119"/>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1"/>
      <c r="DV19" s="121"/>
      <c r="DW19" s="121"/>
      <c r="DX19" s="121"/>
      <c r="DY19" s="121"/>
      <c r="DZ19" s="121"/>
      <c r="EA19" s="121"/>
      <c r="EB19" s="121"/>
      <c r="EC19" s="121"/>
      <c r="ED19" s="121"/>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1"/>
      <c r="IP19" s="121"/>
      <c r="IQ19" s="121"/>
      <c r="IR19" s="121"/>
      <c r="IS19" s="121"/>
      <c r="IT19" s="121"/>
    </row>
    <row r="20" spans="1:254" ht="17.25" customHeight="1" thickBot="1" x14ac:dyDescent="0.3">
      <c r="A20" s="126"/>
      <c r="B20" s="784"/>
      <c r="C20" s="715"/>
      <c r="D20" s="802"/>
      <c r="E20" s="802"/>
      <c r="F20" s="802"/>
      <c r="G20" s="715"/>
      <c r="H20" s="677"/>
      <c r="I20" s="677"/>
      <c r="J20" s="677"/>
      <c r="K20" s="677"/>
      <c r="L20" s="677"/>
      <c r="M20" s="677"/>
      <c r="N20" s="805"/>
      <c r="O20" s="127"/>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19"/>
      <c r="CB20" s="119"/>
      <c r="CC20" s="119"/>
      <c r="CD20" s="119"/>
      <c r="CE20" s="119"/>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1"/>
      <c r="DV20" s="121"/>
      <c r="DW20" s="121"/>
      <c r="DX20" s="121"/>
      <c r="DY20" s="121"/>
      <c r="DZ20" s="121"/>
      <c r="EA20" s="121"/>
      <c r="EB20" s="121"/>
      <c r="EC20" s="121"/>
      <c r="ED20" s="121"/>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1"/>
      <c r="IP20" s="121"/>
      <c r="IQ20" s="121"/>
      <c r="IR20" s="121"/>
      <c r="IS20" s="121"/>
      <c r="IT20" s="121"/>
    </row>
    <row r="21" spans="1:254" ht="15.75" thickBot="1" x14ac:dyDescent="0.3">
      <c r="A21" s="117"/>
      <c r="B21" s="806"/>
      <c r="C21" s="806"/>
      <c r="D21" s="806"/>
      <c r="E21" s="806"/>
      <c r="F21" s="806"/>
      <c r="G21" s="806"/>
      <c r="H21" s="806"/>
      <c r="I21" s="806"/>
      <c r="J21" s="806"/>
      <c r="K21" s="806"/>
      <c r="L21" s="806"/>
      <c r="M21" s="806"/>
      <c r="N21" s="806"/>
      <c r="O21" s="118"/>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19"/>
      <c r="CB21" s="119"/>
      <c r="CC21" s="119"/>
      <c r="CD21" s="119"/>
      <c r="CE21" s="119"/>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1"/>
      <c r="DV21" s="121"/>
      <c r="DW21" s="121"/>
      <c r="DX21" s="121"/>
      <c r="DY21" s="121"/>
      <c r="DZ21" s="121"/>
      <c r="EA21" s="121"/>
      <c r="EB21" s="121"/>
      <c r="EC21" s="121"/>
      <c r="ED21" s="121"/>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1"/>
      <c r="IP21" s="121"/>
      <c r="IQ21" s="121"/>
      <c r="IR21" s="121"/>
      <c r="IS21" s="121"/>
      <c r="IT21" s="121"/>
    </row>
    <row r="22" spans="1:254" x14ac:dyDescent="0.25">
      <c r="A22" s="117"/>
      <c r="B22" s="658" t="s">
        <v>353</v>
      </c>
      <c r="C22" s="661">
        <v>10</v>
      </c>
      <c r="D22" s="785" t="s">
        <v>341</v>
      </c>
      <c r="E22" s="786"/>
      <c r="F22" s="787"/>
      <c r="G22" s="661" t="str">
        <f>IF(D22=R14,"-",IF(D22=R15,10,0))</f>
        <v>-</v>
      </c>
      <c r="H22" s="726" t="s">
        <v>354</v>
      </c>
      <c r="I22" s="652"/>
      <c r="J22" s="652"/>
      <c r="K22" s="652"/>
      <c r="L22" s="652"/>
      <c r="M22" s="652"/>
      <c r="N22" s="653"/>
      <c r="O22" s="118"/>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19"/>
      <c r="CB22" s="119"/>
      <c r="CC22" s="119"/>
      <c r="CD22" s="119"/>
      <c r="CE22" s="119"/>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1"/>
      <c r="DV22" s="121"/>
      <c r="DW22" s="121"/>
      <c r="DX22" s="121"/>
      <c r="DY22" s="121"/>
      <c r="DZ22" s="121"/>
      <c r="EA22" s="121"/>
      <c r="EB22" s="121"/>
      <c r="EC22" s="121"/>
      <c r="ED22" s="121"/>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1"/>
      <c r="IP22" s="121"/>
      <c r="IQ22" s="121"/>
      <c r="IR22" s="121"/>
      <c r="IS22" s="121"/>
      <c r="IT22" s="121"/>
    </row>
    <row r="23" spans="1:254" ht="15.75" thickBot="1" x14ac:dyDescent="0.3">
      <c r="A23" s="117"/>
      <c r="B23" s="660"/>
      <c r="C23" s="663"/>
      <c r="D23" s="788"/>
      <c r="E23" s="789"/>
      <c r="F23" s="790"/>
      <c r="G23" s="663"/>
      <c r="H23" s="730"/>
      <c r="I23" s="731"/>
      <c r="J23" s="731"/>
      <c r="K23" s="731"/>
      <c r="L23" s="731"/>
      <c r="M23" s="731"/>
      <c r="N23" s="798"/>
      <c r="O23" s="118"/>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19"/>
      <c r="CB23" s="119"/>
      <c r="CC23" s="119"/>
      <c r="CD23" s="119"/>
      <c r="CE23" s="119"/>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1"/>
      <c r="DV23" s="121"/>
      <c r="DW23" s="121"/>
      <c r="DX23" s="121"/>
      <c r="DY23" s="121"/>
      <c r="DZ23" s="121"/>
      <c r="EA23" s="121"/>
      <c r="EB23" s="121"/>
      <c r="EC23" s="121"/>
      <c r="ED23" s="121"/>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1"/>
      <c r="IP23" s="121"/>
      <c r="IQ23" s="121"/>
      <c r="IR23" s="121"/>
      <c r="IS23" s="121"/>
      <c r="IT23" s="121"/>
    </row>
    <row r="24" spans="1:254" ht="15.75" thickBot="1" x14ac:dyDescent="0.3">
      <c r="A24" s="117"/>
      <c r="B24" s="799"/>
      <c r="C24" s="799"/>
      <c r="D24" s="799"/>
      <c r="E24" s="799"/>
      <c r="F24" s="799"/>
      <c r="G24" s="799"/>
      <c r="H24" s="799"/>
      <c r="I24" s="799"/>
      <c r="J24" s="799"/>
      <c r="K24" s="799"/>
      <c r="L24" s="799"/>
      <c r="M24" s="799"/>
      <c r="N24" s="799"/>
      <c r="O24" s="118"/>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19"/>
      <c r="CB24" s="119"/>
      <c r="CC24" s="119"/>
      <c r="CD24" s="119"/>
      <c r="CE24" s="119"/>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1"/>
      <c r="DV24" s="121"/>
      <c r="DW24" s="121"/>
      <c r="DX24" s="121"/>
      <c r="DY24" s="121"/>
      <c r="DZ24" s="121"/>
      <c r="EA24" s="121"/>
      <c r="EB24" s="121"/>
      <c r="EC24" s="121"/>
      <c r="ED24" s="121"/>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1"/>
      <c r="IP24" s="121"/>
      <c r="IQ24" s="121"/>
      <c r="IR24" s="121"/>
      <c r="IS24" s="121"/>
      <c r="IT24" s="121"/>
    </row>
    <row r="25" spans="1:254" x14ac:dyDescent="0.25">
      <c r="A25" s="126"/>
      <c r="B25" s="783" t="s">
        <v>355</v>
      </c>
      <c r="C25" s="661">
        <v>10</v>
      </c>
      <c r="D25" s="785" t="s">
        <v>341</v>
      </c>
      <c r="E25" s="786"/>
      <c r="F25" s="787"/>
      <c r="G25" s="661" t="str">
        <f>IF(D25=R14,"-",IF(D25=R15,10,0))</f>
        <v>-</v>
      </c>
      <c r="H25" s="726" t="s">
        <v>356</v>
      </c>
      <c r="I25" s="652"/>
      <c r="J25" s="652"/>
      <c r="K25" s="652"/>
      <c r="L25" s="652"/>
      <c r="M25" s="652"/>
      <c r="N25" s="727"/>
      <c r="O25" s="127"/>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19"/>
      <c r="CB25" s="119"/>
      <c r="CC25" s="119"/>
      <c r="CD25" s="119"/>
      <c r="CE25" s="119"/>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1"/>
      <c r="DV25" s="121"/>
      <c r="DW25" s="121"/>
      <c r="DX25" s="121"/>
      <c r="DY25" s="121"/>
      <c r="DZ25" s="121"/>
      <c r="EA25" s="121"/>
      <c r="EB25" s="121"/>
      <c r="EC25" s="121"/>
      <c r="ED25" s="121"/>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1"/>
      <c r="IP25" s="121"/>
      <c r="IQ25" s="121"/>
      <c r="IR25" s="121"/>
      <c r="IS25" s="121"/>
      <c r="IT25" s="121"/>
    </row>
    <row r="26" spans="1:254" ht="15.75" thickBot="1" x14ac:dyDescent="0.3">
      <c r="A26" s="126"/>
      <c r="B26" s="784"/>
      <c r="C26" s="663"/>
      <c r="D26" s="788"/>
      <c r="E26" s="789"/>
      <c r="F26" s="790"/>
      <c r="G26" s="663"/>
      <c r="H26" s="730"/>
      <c r="I26" s="731"/>
      <c r="J26" s="731"/>
      <c r="K26" s="731"/>
      <c r="L26" s="731"/>
      <c r="M26" s="731"/>
      <c r="N26" s="732"/>
      <c r="O26" s="127"/>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19"/>
      <c r="CB26" s="119"/>
      <c r="CC26" s="119"/>
      <c r="CD26" s="119"/>
      <c r="CE26" s="119"/>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1"/>
      <c r="DV26" s="121"/>
      <c r="DW26" s="121"/>
      <c r="DX26" s="121"/>
      <c r="DY26" s="121"/>
      <c r="DZ26" s="121"/>
      <c r="EA26" s="121"/>
      <c r="EB26" s="121"/>
      <c r="EC26" s="121"/>
      <c r="ED26" s="121"/>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1"/>
      <c r="IP26" s="121"/>
      <c r="IQ26" s="121"/>
      <c r="IR26" s="121"/>
      <c r="IS26" s="121"/>
      <c r="IT26" s="121"/>
    </row>
    <row r="27" spans="1:254" x14ac:dyDescent="0.25">
      <c r="A27" s="117"/>
      <c r="B27" s="791" t="s">
        <v>357</v>
      </c>
      <c r="C27" s="640">
        <f>SUM(C11,C15,C18,C22,C25)</f>
        <v>50</v>
      </c>
      <c r="D27" s="794"/>
      <c r="E27" s="794"/>
      <c r="F27" s="794"/>
      <c r="G27" s="640" t="str">
        <f>IF(P27&gt;0,P27,"-")</f>
        <v>-</v>
      </c>
      <c r="H27" s="642"/>
      <c r="I27" s="642"/>
      <c r="J27" s="642"/>
      <c r="K27" s="642"/>
      <c r="L27" s="642"/>
      <c r="M27" s="642"/>
      <c r="N27" s="644"/>
      <c r="O27" s="118"/>
      <c r="P27" s="119">
        <f>SUM(G11,G15,G18,G22,G25)</f>
        <v>0</v>
      </c>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19"/>
      <c r="CB27" s="119"/>
      <c r="CC27" s="119"/>
      <c r="CD27" s="119"/>
      <c r="CE27" s="119"/>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1"/>
      <c r="DV27" s="121"/>
      <c r="DW27" s="121"/>
      <c r="DX27" s="121"/>
      <c r="DY27" s="121"/>
      <c r="DZ27" s="121"/>
      <c r="EA27" s="121"/>
      <c r="EB27" s="121"/>
      <c r="EC27" s="121"/>
      <c r="ED27" s="121"/>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1"/>
      <c r="IP27" s="121"/>
      <c r="IQ27" s="121"/>
      <c r="IR27" s="121"/>
      <c r="IS27" s="121"/>
      <c r="IT27" s="121"/>
    </row>
    <row r="28" spans="1:254" ht="15.75" thickBot="1" x14ac:dyDescent="0.3">
      <c r="A28" s="117"/>
      <c r="B28" s="792"/>
      <c r="C28" s="793"/>
      <c r="D28" s="795"/>
      <c r="E28" s="795"/>
      <c r="F28" s="795"/>
      <c r="G28" s="793"/>
      <c r="H28" s="796"/>
      <c r="I28" s="796"/>
      <c r="J28" s="796"/>
      <c r="K28" s="796"/>
      <c r="L28" s="796"/>
      <c r="M28" s="796"/>
      <c r="N28" s="797"/>
      <c r="O28" s="118"/>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19"/>
      <c r="CB28" s="119"/>
      <c r="CC28" s="119"/>
      <c r="CD28" s="119"/>
      <c r="CE28" s="119"/>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1"/>
      <c r="DV28" s="121"/>
      <c r="DW28" s="121"/>
      <c r="DX28" s="121"/>
      <c r="DY28" s="121"/>
      <c r="DZ28" s="121"/>
      <c r="EA28" s="121"/>
      <c r="EB28" s="121"/>
      <c r="EC28" s="121"/>
      <c r="ED28" s="121"/>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1"/>
      <c r="IP28" s="121"/>
      <c r="IQ28" s="121"/>
      <c r="IR28" s="121"/>
      <c r="IS28" s="121"/>
      <c r="IT28" s="121"/>
    </row>
    <row r="29" spans="1:254" ht="15.75" thickBot="1" x14ac:dyDescent="0.3">
      <c r="A29" s="122"/>
      <c r="B29" s="776" t="s">
        <v>358</v>
      </c>
      <c r="C29" s="776"/>
      <c r="D29" s="776"/>
      <c r="E29" s="776"/>
      <c r="F29" s="776"/>
      <c r="G29" s="776"/>
      <c r="H29" s="776"/>
      <c r="I29" s="776"/>
      <c r="J29" s="776"/>
      <c r="K29" s="776"/>
      <c r="L29" s="776"/>
      <c r="M29" s="776"/>
      <c r="N29" s="776"/>
      <c r="O29" s="123"/>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20"/>
      <c r="AN29" s="120"/>
      <c r="AO29" s="120"/>
      <c r="AP29" s="120"/>
      <c r="AQ29" s="120"/>
      <c r="AR29" s="120"/>
      <c r="AS29" s="120"/>
      <c r="AT29" s="120"/>
      <c r="AU29" s="120"/>
      <c r="AV29" s="120"/>
      <c r="AW29" s="120"/>
      <c r="AX29" s="120"/>
      <c r="AY29" s="120"/>
      <c r="AZ29" s="120"/>
      <c r="BA29" s="120"/>
      <c r="BB29" s="120"/>
      <c r="BC29" s="120"/>
      <c r="BD29" s="120"/>
      <c r="BE29" s="120"/>
      <c r="BF29" s="120"/>
      <c r="BG29" s="120"/>
      <c r="BH29" s="120"/>
      <c r="BI29" s="120"/>
      <c r="BJ29" s="120"/>
      <c r="BK29" s="120"/>
      <c r="BL29" s="120"/>
      <c r="BM29" s="120"/>
      <c r="BN29" s="120"/>
      <c r="BO29" s="120"/>
      <c r="BP29" s="120"/>
      <c r="BQ29" s="120"/>
      <c r="BR29" s="120"/>
      <c r="BS29" s="120"/>
      <c r="BT29" s="120"/>
      <c r="BU29" s="120"/>
      <c r="BV29" s="120"/>
      <c r="BW29" s="120"/>
      <c r="BX29" s="120"/>
      <c r="BY29" s="120"/>
      <c r="BZ29" s="120"/>
      <c r="CA29" s="119"/>
      <c r="CB29" s="119"/>
      <c r="CC29" s="119"/>
      <c r="CD29" s="119"/>
      <c r="CE29" s="119"/>
      <c r="CF29" s="121"/>
      <c r="CG29" s="121"/>
      <c r="CH29" s="121"/>
      <c r="CI29" s="121"/>
      <c r="CJ29" s="121"/>
      <c r="CK29" s="121"/>
      <c r="CL29" s="121"/>
      <c r="CM29" s="121"/>
      <c r="CN29" s="121"/>
      <c r="CO29" s="121"/>
      <c r="CP29" s="121"/>
      <c r="CQ29" s="121"/>
      <c r="CR29" s="121"/>
      <c r="CS29" s="121"/>
      <c r="CT29" s="121"/>
      <c r="CU29" s="121"/>
      <c r="CV29" s="121"/>
      <c r="CW29" s="121"/>
      <c r="CX29" s="121"/>
      <c r="CY29" s="121"/>
      <c r="CZ29" s="121"/>
      <c r="DA29" s="121"/>
      <c r="DB29" s="121"/>
      <c r="DC29" s="121"/>
      <c r="DD29" s="121"/>
      <c r="DE29" s="121"/>
      <c r="DF29" s="121"/>
      <c r="DG29" s="121"/>
      <c r="DH29" s="121"/>
      <c r="DI29" s="121"/>
      <c r="DJ29" s="121"/>
      <c r="DK29" s="121"/>
      <c r="DL29" s="121"/>
      <c r="DM29" s="121"/>
      <c r="DN29" s="121"/>
      <c r="DO29" s="121"/>
      <c r="DP29" s="121"/>
      <c r="DQ29" s="121"/>
      <c r="DR29" s="121"/>
      <c r="DS29" s="121"/>
      <c r="DT29" s="121"/>
      <c r="DU29" s="121"/>
      <c r="DV29" s="121"/>
      <c r="DW29" s="121"/>
      <c r="DX29" s="121"/>
      <c r="DY29" s="121"/>
      <c r="DZ29" s="121"/>
      <c r="EA29" s="121"/>
      <c r="EB29" s="121"/>
      <c r="EC29" s="121"/>
      <c r="ED29" s="121"/>
      <c r="EE29" s="121"/>
      <c r="EF29" s="121"/>
      <c r="EG29" s="121"/>
      <c r="EH29" s="121"/>
      <c r="EI29" s="121"/>
      <c r="EJ29" s="121"/>
      <c r="EK29" s="121"/>
      <c r="EL29" s="121"/>
      <c r="EM29" s="121"/>
      <c r="EN29" s="121"/>
      <c r="EO29" s="121"/>
      <c r="EP29" s="121"/>
      <c r="EQ29" s="121"/>
      <c r="ER29" s="121"/>
      <c r="ES29" s="121"/>
      <c r="ET29" s="121"/>
      <c r="EU29" s="121"/>
      <c r="EV29" s="121"/>
      <c r="EW29" s="121"/>
      <c r="EX29" s="121"/>
      <c r="EY29" s="121"/>
      <c r="EZ29" s="121"/>
      <c r="FA29" s="121"/>
      <c r="FB29" s="121"/>
      <c r="FC29" s="121"/>
      <c r="FD29" s="121"/>
      <c r="FE29" s="121"/>
      <c r="FF29" s="121"/>
      <c r="FG29" s="121"/>
      <c r="FH29" s="121"/>
      <c r="FI29" s="121"/>
      <c r="FJ29" s="121"/>
      <c r="FK29" s="121"/>
      <c r="FL29" s="121"/>
      <c r="FM29" s="121"/>
      <c r="FN29" s="121"/>
      <c r="FO29" s="121"/>
      <c r="FP29" s="121"/>
      <c r="FQ29" s="121"/>
      <c r="FR29" s="121"/>
      <c r="FS29" s="121"/>
      <c r="FT29" s="121"/>
      <c r="FU29" s="121"/>
      <c r="FV29" s="121"/>
      <c r="FW29" s="121"/>
      <c r="FX29" s="121"/>
      <c r="FY29" s="121"/>
      <c r="FZ29" s="121"/>
      <c r="GA29" s="121"/>
      <c r="GB29" s="121"/>
      <c r="GC29" s="121"/>
      <c r="GD29" s="121"/>
      <c r="GE29" s="121"/>
      <c r="GF29" s="121"/>
      <c r="GG29" s="121"/>
      <c r="GH29" s="121"/>
      <c r="GI29" s="121"/>
      <c r="GJ29" s="121"/>
      <c r="GK29" s="121"/>
      <c r="GL29" s="121"/>
      <c r="GM29" s="121"/>
      <c r="GN29" s="121"/>
      <c r="GO29" s="121"/>
      <c r="GP29" s="121"/>
      <c r="GQ29" s="121"/>
      <c r="GR29" s="121"/>
      <c r="GS29" s="121"/>
      <c r="GT29" s="121"/>
      <c r="GU29" s="121"/>
      <c r="GV29" s="121"/>
      <c r="GW29" s="121"/>
      <c r="GX29" s="121"/>
      <c r="GY29" s="121"/>
      <c r="GZ29" s="121"/>
      <c r="HA29" s="121"/>
      <c r="HB29" s="121"/>
      <c r="HC29" s="121"/>
      <c r="HD29" s="121"/>
      <c r="HE29" s="121"/>
      <c r="HF29" s="121"/>
      <c r="HG29" s="121"/>
      <c r="HH29" s="121"/>
      <c r="HI29" s="121"/>
      <c r="HJ29" s="121"/>
      <c r="HK29" s="121"/>
      <c r="HL29" s="121"/>
      <c r="HM29" s="121"/>
      <c r="HN29" s="121"/>
      <c r="HO29" s="121"/>
      <c r="HP29" s="121"/>
      <c r="HQ29" s="121"/>
      <c r="HR29" s="121"/>
      <c r="HS29" s="121"/>
      <c r="HT29" s="121"/>
      <c r="HU29" s="121"/>
      <c r="HV29" s="121"/>
      <c r="HW29" s="121"/>
      <c r="HX29" s="121"/>
      <c r="HY29" s="121"/>
      <c r="HZ29" s="121"/>
      <c r="IA29" s="121"/>
      <c r="IB29" s="121"/>
      <c r="IC29" s="121"/>
      <c r="ID29" s="121"/>
      <c r="IE29" s="121"/>
      <c r="IF29" s="121"/>
      <c r="IG29" s="121"/>
      <c r="IH29" s="121"/>
      <c r="II29" s="121"/>
      <c r="IJ29" s="121"/>
      <c r="IK29" s="121"/>
      <c r="IL29" s="121"/>
      <c r="IM29" s="121"/>
      <c r="IN29" s="121"/>
      <c r="IO29" s="121"/>
      <c r="IP29" s="121"/>
      <c r="IQ29" s="121"/>
      <c r="IR29" s="121"/>
      <c r="IS29" s="121"/>
      <c r="IT29" s="121"/>
    </row>
    <row r="30" spans="1:254" x14ac:dyDescent="0.25">
      <c r="A30" s="117"/>
      <c r="B30" s="777" t="s">
        <v>359</v>
      </c>
      <c r="C30" s="778"/>
      <c r="D30" s="778"/>
      <c r="E30" s="778"/>
      <c r="F30" s="778"/>
      <c r="G30" s="778"/>
      <c r="H30" s="778"/>
      <c r="I30" s="778"/>
      <c r="J30" s="778"/>
      <c r="K30" s="778"/>
      <c r="L30" s="778"/>
      <c r="M30" s="778"/>
      <c r="N30" s="779"/>
      <c r="O30" s="118"/>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20"/>
      <c r="AN30" s="120"/>
      <c r="AO30" s="120"/>
      <c r="AP30" s="120"/>
      <c r="AQ30" s="120"/>
      <c r="AR30" s="120"/>
      <c r="AS30" s="120"/>
      <c r="AT30" s="120"/>
      <c r="AU30" s="120"/>
      <c r="AV30" s="120"/>
      <c r="AW30" s="120"/>
      <c r="AX30" s="120"/>
      <c r="AY30" s="120"/>
      <c r="AZ30" s="120"/>
      <c r="BA30" s="120"/>
      <c r="BB30" s="120"/>
      <c r="BC30" s="120"/>
      <c r="BD30" s="120"/>
      <c r="BE30" s="120"/>
      <c r="BF30" s="120"/>
      <c r="BG30" s="120"/>
      <c r="BH30" s="120"/>
      <c r="BI30" s="120"/>
      <c r="BJ30" s="120"/>
      <c r="BK30" s="120"/>
      <c r="BL30" s="120"/>
      <c r="BM30" s="120"/>
      <c r="BN30" s="120"/>
      <c r="BO30" s="120"/>
      <c r="BP30" s="120"/>
      <c r="BQ30" s="120"/>
      <c r="BR30" s="120"/>
      <c r="BS30" s="120"/>
      <c r="BT30" s="120"/>
      <c r="BU30" s="120"/>
      <c r="BV30" s="120"/>
      <c r="BW30" s="120"/>
      <c r="BX30" s="120"/>
      <c r="BY30" s="120"/>
      <c r="BZ30" s="120"/>
      <c r="CA30" s="119"/>
      <c r="CB30" s="119"/>
      <c r="CC30" s="119"/>
      <c r="CD30" s="119"/>
      <c r="CE30" s="119"/>
      <c r="CF30" s="121"/>
      <c r="CG30" s="121"/>
      <c r="CH30" s="121"/>
      <c r="CI30" s="121"/>
      <c r="CJ30" s="121"/>
      <c r="CK30" s="121"/>
      <c r="CL30" s="121"/>
      <c r="CM30" s="121"/>
      <c r="CN30" s="121"/>
      <c r="CO30" s="121"/>
      <c r="CP30" s="121"/>
      <c r="CQ30" s="121"/>
      <c r="CR30" s="121"/>
      <c r="CS30" s="121"/>
      <c r="CT30" s="121"/>
      <c r="CU30" s="121"/>
      <c r="CV30" s="121"/>
      <c r="CW30" s="121"/>
      <c r="CX30" s="121"/>
      <c r="CY30" s="121"/>
      <c r="CZ30" s="121"/>
      <c r="DA30" s="121"/>
      <c r="DB30" s="121"/>
      <c r="DC30" s="121"/>
      <c r="DD30" s="121"/>
      <c r="DE30" s="121"/>
      <c r="DF30" s="121"/>
      <c r="DG30" s="121"/>
      <c r="DH30" s="121"/>
      <c r="DI30" s="121"/>
      <c r="DJ30" s="121"/>
      <c r="DK30" s="121"/>
      <c r="DL30" s="121"/>
      <c r="DM30" s="121"/>
      <c r="DN30" s="121"/>
      <c r="DO30" s="121"/>
      <c r="DP30" s="121"/>
      <c r="DQ30" s="121"/>
      <c r="DR30" s="121"/>
      <c r="DS30" s="121"/>
      <c r="DT30" s="121"/>
      <c r="DU30" s="121"/>
      <c r="DV30" s="121"/>
      <c r="DW30" s="121"/>
      <c r="DX30" s="121"/>
      <c r="DY30" s="121"/>
      <c r="DZ30" s="121"/>
      <c r="EA30" s="121"/>
      <c r="EB30" s="121"/>
      <c r="EC30" s="121"/>
      <c r="ED30" s="121"/>
      <c r="EE30" s="121"/>
      <c r="EF30" s="121"/>
      <c r="EG30" s="121"/>
      <c r="EH30" s="121"/>
      <c r="EI30" s="121"/>
      <c r="EJ30" s="121"/>
      <c r="EK30" s="121"/>
      <c r="EL30" s="121"/>
      <c r="EM30" s="121"/>
      <c r="EN30" s="121"/>
      <c r="EO30" s="121"/>
      <c r="EP30" s="121"/>
      <c r="EQ30" s="121"/>
      <c r="ER30" s="121"/>
      <c r="ES30" s="121"/>
      <c r="ET30" s="121"/>
      <c r="EU30" s="121"/>
      <c r="EV30" s="121"/>
      <c r="EW30" s="121"/>
      <c r="EX30" s="121"/>
      <c r="EY30" s="121"/>
      <c r="EZ30" s="121"/>
      <c r="FA30" s="121"/>
      <c r="FB30" s="121"/>
      <c r="FC30" s="121"/>
      <c r="FD30" s="121"/>
      <c r="FE30" s="121"/>
      <c r="FF30" s="121"/>
      <c r="FG30" s="121"/>
      <c r="FH30" s="121"/>
      <c r="FI30" s="121"/>
      <c r="FJ30" s="121"/>
      <c r="FK30" s="121"/>
      <c r="FL30" s="121"/>
      <c r="FM30" s="121"/>
      <c r="FN30" s="121"/>
      <c r="FO30" s="121"/>
      <c r="FP30" s="121"/>
      <c r="FQ30" s="121"/>
      <c r="FR30" s="121"/>
      <c r="FS30" s="121"/>
      <c r="FT30" s="121"/>
      <c r="FU30" s="121"/>
      <c r="FV30" s="121"/>
      <c r="FW30" s="121"/>
      <c r="FX30" s="121"/>
      <c r="FY30" s="121"/>
      <c r="FZ30" s="121"/>
      <c r="GA30" s="121"/>
      <c r="GB30" s="121"/>
      <c r="GC30" s="121"/>
      <c r="GD30" s="121"/>
      <c r="GE30" s="121"/>
      <c r="GF30" s="121"/>
      <c r="GG30" s="121"/>
      <c r="GH30" s="121"/>
      <c r="GI30" s="121"/>
      <c r="GJ30" s="121"/>
      <c r="GK30" s="121"/>
      <c r="GL30" s="121"/>
      <c r="GM30" s="121"/>
      <c r="GN30" s="121"/>
      <c r="GO30" s="121"/>
      <c r="GP30" s="121"/>
      <c r="GQ30" s="121"/>
      <c r="GR30" s="121"/>
      <c r="GS30" s="121"/>
      <c r="GT30" s="121"/>
      <c r="GU30" s="121"/>
      <c r="GV30" s="121"/>
      <c r="GW30" s="121"/>
      <c r="GX30" s="121"/>
      <c r="GY30" s="121"/>
      <c r="GZ30" s="121"/>
      <c r="HA30" s="121"/>
      <c r="HB30" s="121"/>
      <c r="HC30" s="121"/>
      <c r="HD30" s="121"/>
      <c r="HE30" s="121"/>
      <c r="HF30" s="121"/>
      <c r="HG30" s="121"/>
      <c r="HH30" s="121"/>
      <c r="HI30" s="121"/>
      <c r="HJ30" s="121"/>
      <c r="HK30" s="121"/>
      <c r="HL30" s="121"/>
      <c r="HM30" s="121"/>
      <c r="HN30" s="121"/>
      <c r="HO30" s="121"/>
      <c r="HP30" s="121"/>
      <c r="HQ30" s="121"/>
      <c r="HR30" s="121"/>
      <c r="HS30" s="121"/>
      <c r="HT30" s="121"/>
      <c r="HU30" s="121"/>
      <c r="HV30" s="121"/>
      <c r="HW30" s="121"/>
      <c r="HX30" s="121"/>
      <c r="HY30" s="121"/>
      <c r="HZ30" s="121"/>
      <c r="IA30" s="121"/>
      <c r="IB30" s="121"/>
      <c r="IC30" s="121"/>
      <c r="ID30" s="121"/>
      <c r="IE30" s="121"/>
      <c r="IF30" s="121"/>
      <c r="IG30" s="121"/>
      <c r="IH30" s="121"/>
      <c r="II30" s="121"/>
      <c r="IJ30" s="121"/>
      <c r="IK30" s="121"/>
      <c r="IL30" s="121"/>
      <c r="IM30" s="121"/>
      <c r="IN30" s="121"/>
      <c r="IO30" s="121"/>
      <c r="IP30" s="121"/>
      <c r="IQ30" s="121"/>
      <c r="IR30" s="121"/>
      <c r="IS30" s="121"/>
      <c r="IT30" s="121"/>
    </row>
    <row r="31" spans="1:254" ht="15.75" thickBot="1" x14ac:dyDescent="0.3">
      <c r="A31" s="122"/>
      <c r="B31" s="124" t="s">
        <v>337</v>
      </c>
      <c r="C31" s="125" t="s">
        <v>338</v>
      </c>
      <c r="D31" s="691"/>
      <c r="E31" s="691"/>
      <c r="F31" s="691"/>
      <c r="G31" s="125" t="s">
        <v>339</v>
      </c>
      <c r="H31" s="691" t="s">
        <v>340</v>
      </c>
      <c r="I31" s="691"/>
      <c r="J31" s="691"/>
      <c r="K31" s="691"/>
      <c r="L31" s="691"/>
      <c r="M31" s="691"/>
      <c r="N31" s="692"/>
      <c r="O31" s="123"/>
      <c r="P31" s="119"/>
      <c r="Q31" s="119"/>
      <c r="R31" s="119" t="s">
        <v>341</v>
      </c>
      <c r="S31" s="119"/>
      <c r="T31" s="119"/>
      <c r="U31" s="119"/>
      <c r="V31" s="119"/>
      <c r="W31" s="119"/>
      <c r="X31" s="119"/>
      <c r="Y31" s="119"/>
      <c r="Z31" s="119"/>
      <c r="AA31" s="119"/>
      <c r="AB31" s="119"/>
      <c r="AC31" s="119"/>
      <c r="AD31" s="119"/>
      <c r="AE31" s="119"/>
      <c r="AF31" s="119"/>
      <c r="AG31" s="119"/>
      <c r="AH31" s="119"/>
      <c r="AI31" s="119"/>
      <c r="AJ31" s="119"/>
      <c r="AK31" s="119"/>
      <c r="AL31" s="119"/>
      <c r="AM31" s="120"/>
      <c r="AN31" s="120"/>
      <c r="AO31" s="120"/>
      <c r="AP31" s="120"/>
      <c r="AQ31" s="120"/>
      <c r="AR31" s="120"/>
      <c r="AS31" s="120"/>
      <c r="AT31" s="120"/>
      <c r="AU31" s="120"/>
      <c r="AV31" s="120"/>
      <c r="AW31" s="120"/>
      <c r="AX31" s="120"/>
      <c r="AY31" s="120"/>
      <c r="AZ31" s="120"/>
      <c r="BA31" s="120"/>
      <c r="BB31" s="120"/>
      <c r="BC31" s="120"/>
      <c r="BD31" s="120"/>
      <c r="BE31" s="120"/>
      <c r="BF31" s="120"/>
      <c r="BG31" s="120"/>
      <c r="BH31" s="120"/>
      <c r="BI31" s="120"/>
      <c r="BJ31" s="120"/>
      <c r="BK31" s="120"/>
      <c r="BL31" s="120"/>
      <c r="BM31" s="120"/>
      <c r="BN31" s="120"/>
      <c r="BO31" s="120"/>
      <c r="BP31" s="120"/>
      <c r="BQ31" s="120"/>
      <c r="BR31" s="120"/>
      <c r="BS31" s="120"/>
      <c r="BT31" s="120"/>
      <c r="BU31" s="120"/>
      <c r="BV31" s="120"/>
      <c r="BW31" s="120"/>
      <c r="BX31" s="120"/>
      <c r="BY31" s="120"/>
      <c r="BZ31" s="120"/>
      <c r="CA31" s="119"/>
      <c r="CB31" s="119"/>
      <c r="CC31" s="119"/>
      <c r="CD31" s="119"/>
      <c r="CE31" s="119"/>
      <c r="CF31" s="121"/>
      <c r="CG31" s="121"/>
      <c r="CH31" s="121"/>
      <c r="CI31" s="121"/>
      <c r="CJ31" s="121"/>
      <c r="CK31" s="121"/>
      <c r="CL31" s="121"/>
      <c r="CM31" s="121"/>
      <c r="CN31" s="121"/>
      <c r="CO31" s="121"/>
      <c r="CP31" s="121"/>
      <c r="CQ31" s="121"/>
      <c r="CR31" s="121"/>
      <c r="CS31" s="121"/>
      <c r="CT31" s="121"/>
      <c r="CU31" s="121"/>
      <c r="CV31" s="121"/>
      <c r="CW31" s="121"/>
      <c r="CX31" s="121"/>
      <c r="CY31" s="121"/>
      <c r="CZ31" s="121"/>
      <c r="DA31" s="121"/>
      <c r="DB31" s="121"/>
      <c r="DC31" s="121"/>
      <c r="DD31" s="121"/>
      <c r="DE31" s="121"/>
      <c r="DF31" s="121"/>
      <c r="DG31" s="121"/>
      <c r="DH31" s="121"/>
      <c r="DI31" s="121"/>
      <c r="DJ31" s="121"/>
      <c r="DK31" s="121"/>
      <c r="DL31" s="121"/>
      <c r="DM31" s="121"/>
      <c r="DN31" s="121"/>
      <c r="DO31" s="121"/>
      <c r="DP31" s="121"/>
      <c r="DQ31" s="121"/>
      <c r="DR31" s="121"/>
      <c r="DS31" s="121"/>
      <c r="DT31" s="121"/>
      <c r="DU31" s="121"/>
      <c r="DV31" s="121"/>
      <c r="DW31" s="121"/>
      <c r="DX31" s="121"/>
      <c r="DY31" s="121"/>
      <c r="DZ31" s="121"/>
      <c r="EA31" s="121"/>
      <c r="EB31" s="121"/>
      <c r="EC31" s="121"/>
      <c r="ED31" s="121"/>
      <c r="EE31" s="121"/>
      <c r="EF31" s="121"/>
      <c r="EG31" s="121"/>
      <c r="EH31" s="121"/>
      <c r="EI31" s="121"/>
      <c r="EJ31" s="121"/>
      <c r="EK31" s="121"/>
      <c r="EL31" s="121"/>
      <c r="EM31" s="121"/>
      <c r="EN31" s="121"/>
      <c r="EO31" s="121"/>
      <c r="EP31" s="121"/>
      <c r="EQ31" s="121"/>
      <c r="ER31" s="121"/>
      <c r="ES31" s="121"/>
      <c r="ET31" s="121"/>
      <c r="EU31" s="121"/>
      <c r="EV31" s="121"/>
      <c r="EW31" s="121"/>
      <c r="EX31" s="121"/>
      <c r="EY31" s="121"/>
      <c r="EZ31" s="121"/>
      <c r="FA31" s="121"/>
      <c r="FB31" s="121"/>
      <c r="FC31" s="121"/>
      <c r="FD31" s="121"/>
      <c r="FE31" s="121"/>
      <c r="FF31" s="121"/>
      <c r="FG31" s="121"/>
      <c r="FH31" s="121"/>
      <c r="FI31" s="121"/>
      <c r="FJ31" s="121"/>
      <c r="FK31" s="121"/>
      <c r="FL31" s="121"/>
      <c r="FM31" s="121"/>
      <c r="FN31" s="121"/>
      <c r="FO31" s="121"/>
      <c r="FP31" s="121"/>
      <c r="FQ31" s="121"/>
      <c r="FR31" s="121"/>
      <c r="FS31" s="121"/>
      <c r="FT31" s="121"/>
      <c r="FU31" s="121"/>
      <c r="FV31" s="121"/>
      <c r="FW31" s="121"/>
      <c r="FX31" s="121"/>
      <c r="FY31" s="121"/>
      <c r="FZ31" s="121"/>
      <c r="GA31" s="121"/>
      <c r="GB31" s="121"/>
      <c r="GC31" s="121"/>
      <c r="GD31" s="121"/>
      <c r="GE31" s="121"/>
      <c r="GF31" s="121"/>
      <c r="GG31" s="121"/>
      <c r="GH31" s="121"/>
      <c r="GI31" s="121"/>
      <c r="GJ31" s="121"/>
      <c r="GK31" s="121"/>
      <c r="GL31" s="121"/>
      <c r="GM31" s="121"/>
      <c r="GN31" s="121"/>
      <c r="GO31" s="121"/>
      <c r="GP31" s="121"/>
      <c r="GQ31" s="121"/>
      <c r="GR31" s="121"/>
      <c r="GS31" s="121"/>
      <c r="GT31" s="121"/>
      <c r="GU31" s="121"/>
      <c r="GV31" s="121"/>
      <c r="GW31" s="121"/>
      <c r="GX31" s="121"/>
      <c r="GY31" s="121"/>
      <c r="GZ31" s="121"/>
      <c r="HA31" s="121"/>
      <c r="HB31" s="121"/>
      <c r="HC31" s="121"/>
      <c r="HD31" s="121"/>
      <c r="HE31" s="121"/>
      <c r="HF31" s="121"/>
      <c r="HG31" s="121"/>
      <c r="HH31" s="121"/>
      <c r="HI31" s="121"/>
      <c r="HJ31" s="121"/>
      <c r="HK31" s="121"/>
      <c r="HL31" s="121"/>
      <c r="HM31" s="121"/>
      <c r="HN31" s="121"/>
      <c r="HO31" s="121"/>
      <c r="HP31" s="121"/>
      <c r="HQ31" s="121"/>
      <c r="HR31" s="121"/>
      <c r="HS31" s="121"/>
      <c r="HT31" s="121"/>
      <c r="HU31" s="121"/>
      <c r="HV31" s="121"/>
      <c r="HW31" s="121"/>
      <c r="HX31" s="121"/>
      <c r="HY31" s="121"/>
      <c r="HZ31" s="121"/>
      <c r="IA31" s="121"/>
      <c r="IB31" s="121"/>
      <c r="IC31" s="121"/>
      <c r="ID31" s="121"/>
      <c r="IE31" s="121"/>
      <c r="IF31" s="121"/>
      <c r="IG31" s="121"/>
      <c r="IH31" s="121"/>
      <c r="II31" s="121"/>
      <c r="IJ31" s="121"/>
      <c r="IK31" s="121"/>
      <c r="IL31" s="121"/>
      <c r="IM31" s="121"/>
      <c r="IN31" s="121"/>
      <c r="IO31" s="121"/>
      <c r="IP31" s="121"/>
      <c r="IQ31" s="121"/>
      <c r="IR31" s="121"/>
      <c r="IS31" s="121"/>
      <c r="IT31" s="121"/>
    </row>
    <row r="32" spans="1:254" ht="15" customHeight="1" x14ac:dyDescent="0.25">
      <c r="A32" s="126"/>
      <c r="B32" s="712" t="s">
        <v>360</v>
      </c>
      <c r="C32" s="737"/>
      <c r="D32" s="737"/>
      <c r="E32" s="737"/>
      <c r="F32" s="737"/>
      <c r="G32" s="737"/>
      <c r="H32" s="717" t="s">
        <v>361</v>
      </c>
      <c r="I32" s="717"/>
      <c r="J32" s="717"/>
      <c r="K32" s="717"/>
      <c r="L32" s="717"/>
      <c r="M32" s="717"/>
      <c r="N32" s="718"/>
      <c r="O32" s="127"/>
      <c r="P32" s="119"/>
      <c r="Q32" s="119"/>
      <c r="R32" s="119" t="s">
        <v>362</v>
      </c>
      <c r="S32" s="119"/>
      <c r="T32" s="119"/>
      <c r="U32" s="119"/>
      <c r="V32" s="119"/>
      <c r="W32" s="119"/>
      <c r="X32" s="119"/>
      <c r="Y32" s="119"/>
      <c r="Z32" s="119"/>
      <c r="AA32" s="119"/>
      <c r="AB32" s="119"/>
      <c r="AC32" s="119"/>
      <c r="AD32" s="119"/>
      <c r="AE32" s="119"/>
      <c r="AF32" s="119"/>
      <c r="AG32" s="119"/>
      <c r="AH32" s="119"/>
      <c r="AI32" s="119"/>
      <c r="AJ32" s="119"/>
      <c r="AK32" s="119"/>
      <c r="AL32" s="119"/>
      <c r="AM32" s="120"/>
      <c r="AN32" s="120"/>
      <c r="AO32" s="120"/>
      <c r="AP32" s="120"/>
      <c r="AQ32" s="120"/>
      <c r="AR32" s="120"/>
      <c r="AS32" s="120"/>
      <c r="AT32" s="120"/>
      <c r="AU32" s="120"/>
      <c r="AV32" s="120"/>
      <c r="AW32" s="120"/>
      <c r="AX32" s="120"/>
      <c r="AY32" s="120"/>
      <c r="AZ32" s="120"/>
      <c r="BA32" s="120"/>
      <c r="BB32" s="120"/>
      <c r="BC32" s="120"/>
      <c r="BD32" s="120"/>
      <c r="BE32" s="120"/>
      <c r="BF32" s="120"/>
      <c r="BG32" s="120"/>
      <c r="BH32" s="120"/>
      <c r="BI32" s="120"/>
      <c r="BJ32" s="120"/>
      <c r="BK32" s="120"/>
      <c r="BL32" s="120"/>
      <c r="BM32" s="120"/>
      <c r="BN32" s="120"/>
      <c r="BO32" s="120"/>
      <c r="BP32" s="120"/>
      <c r="BQ32" s="120"/>
      <c r="BR32" s="120"/>
      <c r="BS32" s="120"/>
      <c r="BT32" s="120"/>
      <c r="BU32" s="120"/>
      <c r="BV32" s="120"/>
      <c r="BW32" s="120"/>
      <c r="BX32" s="120"/>
      <c r="BY32" s="120"/>
      <c r="BZ32" s="120"/>
      <c r="CA32" s="119"/>
      <c r="CB32" s="119"/>
      <c r="CC32" s="119"/>
      <c r="CD32" s="119"/>
      <c r="CE32" s="119"/>
      <c r="CF32" s="121"/>
      <c r="CG32" s="121"/>
      <c r="CH32" s="121"/>
      <c r="CI32" s="121"/>
      <c r="CJ32" s="121"/>
      <c r="CK32" s="121"/>
      <c r="CL32" s="121"/>
      <c r="CM32" s="121"/>
      <c r="CN32" s="121"/>
      <c r="CO32" s="121"/>
      <c r="CP32" s="121"/>
      <c r="CQ32" s="121"/>
      <c r="CR32" s="121"/>
      <c r="CS32" s="121"/>
      <c r="CT32" s="121"/>
      <c r="CU32" s="121"/>
      <c r="CV32" s="121"/>
      <c r="CW32" s="121"/>
      <c r="CX32" s="121"/>
      <c r="CY32" s="121"/>
      <c r="CZ32" s="121"/>
      <c r="DA32" s="121"/>
      <c r="DB32" s="121"/>
      <c r="DC32" s="121"/>
      <c r="DD32" s="121"/>
      <c r="DE32" s="121"/>
      <c r="DF32" s="121"/>
      <c r="DG32" s="121"/>
      <c r="DH32" s="121"/>
      <c r="DI32" s="121"/>
      <c r="DJ32" s="121"/>
      <c r="DK32" s="121"/>
      <c r="DL32" s="121"/>
      <c r="DM32" s="121"/>
      <c r="DN32" s="121"/>
      <c r="DO32" s="121"/>
      <c r="DP32" s="121"/>
      <c r="DQ32" s="121"/>
      <c r="DR32" s="121"/>
      <c r="DS32" s="121"/>
      <c r="DT32" s="121"/>
      <c r="DU32" s="121"/>
      <c r="DV32" s="121"/>
      <c r="DW32" s="121"/>
      <c r="DX32" s="121"/>
      <c r="DY32" s="121"/>
      <c r="DZ32" s="121"/>
      <c r="EA32" s="121"/>
      <c r="EB32" s="121"/>
      <c r="EC32" s="121"/>
      <c r="ED32" s="121"/>
      <c r="EE32" s="121"/>
      <c r="EF32" s="121"/>
      <c r="EG32" s="121"/>
      <c r="EH32" s="121"/>
      <c r="EI32" s="121"/>
      <c r="EJ32" s="121"/>
      <c r="EK32" s="121"/>
      <c r="EL32" s="121"/>
      <c r="EM32" s="121"/>
      <c r="EN32" s="121"/>
      <c r="EO32" s="121"/>
      <c r="EP32" s="121"/>
      <c r="EQ32" s="121"/>
      <c r="ER32" s="121"/>
      <c r="ES32" s="121"/>
      <c r="ET32" s="121"/>
      <c r="EU32" s="121"/>
      <c r="EV32" s="121"/>
      <c r="EW32" s="121"/>
      <c r="EX32" s="121"/>
      <c r="EY32" s="121"/>
      <c r="EZ32" s="121"/>
      <c r="FA32" s="121"/>
      <c r="FB32" s="121"/>
      <c r="FC32" s="121"/>
      <c r="FD32" s="121"/>
      <c r="FE32" s="121"/>
      <c r="FF32" s="121"/>
      <c r="FG32" s="121"/>
      <c r="FH32" s="121"/>
      <c r="FI32" s="121"/>
      <c r="FJ32" s="121"/>
      <c r="FK32" s="121"/>
      <c r="FL32" s="121"/>
      <c r="FM32" s="121"/>
      <c r="FN32" s="121"/>
      <c r="FO32" s="121"/>
      <c r="FP32" s="121"/>
      <c r="FQ32" s="121"/>
      <c r="FR32" s="121"/>
      <c r="FS32" s="121"/>
      <c r="FT32" s="121"/>
      <c r="FU32" s="121"/>
      <c r="FV32" s="121"/>
      <c r="FW32" s="121"/>
      <c r="FX32" s="121"/>
      <c r="FY32" s="121"/>
      <c r="FZ32" s="121"/>
      <c r="GA32" s="121"/>
      <c r="GB32" s="121"/>
      <c r="GC32" s="121"/>
      <c r="GD32" s="121"/>
      <c r="GE32" s="121"/>
      <c r="GF32" s="121"/>
      <c r="GG32" s="121"/>
      <c r="GH32" s="121"/>
      <c r="GI32" s="121"/>
      <c r="GJ32" s="121"/>
      <c r="GK32" s="121"/>
      <c r="GL32" s="121"/>
      <c r="GM32" s="121"/>
      <c r="GN32" s="121"/>
      <c r="GO32" s="121"/>
      <c r="GP32" s="121"/>
      <c r="GQ32" s="121"/>
      <c r="GR32" s="121"/>
      <c r="GS32" s="121"/>
      <c r="GT32" s="121"/>
      <c r="GU32" s="121"/>
      <c r="GV32" s="121"/>
      <c r="GW32" s="121"/>
      <c r="GX32" s="121"/>
      <c r="GY32" s="121"/>
      <c r="GZ32" s="121"/>
      <c r="HA32" s="121"/>
      <c r="HB32" s="121"/>
      <c r="HC32" s="121"/>
      <c r="HD32" s="121"/>
      <c r="HE32" s="121"/>
      <c r="HF32" s="121"/>
      <c r="HG32" s="121"/>
      <c r="HH32" s="121"/>
      <c r="HI32" s="121"/>
      <c r="HJ32" s="121"/>
      <c r="HK32" s="121"/>
      <c r="HL32" s="121"/>
      <c r="HM32" s="121"/>
      <c r="HN32" s="121"/>
      <c r="HO32" s="121"/>
      <c r="HP32" s="121"/>
      <c r="HQ32" s="121"/>
      <c r="HR32" s="121"/>
      <c r="HS32" s="121"/>
      <c r="HT32" s="121"/>
      <c r="HU32" s="121"/>
      <c r="HV32" s="121"/>
      <c r="HW32" s="121"/>
      <c r="HX32" s="121"/>
      <c r="HY32" s="121"/>
      <c r="HZ32" s="121"/>
      <c r="IA32" s="121"/>
      <c r="IB32" s="121"/>
      <c r="IC32" s="121"/>
      <c r="ID32" s="121"/>
      <c r="IE32" s="121"/>
      <c r="IF32" s="121"/>
      <c r="IG32" s="121"/>
      <c r="IH32" s="121"/>
      <c r="II32" s="121"/>
      <c r="IJ32" s="121"/>
      <c r="IK32" s="121"/>
      <c r="IL32" s="121"/>
      <c r="IM32" s="121"/>
      <c r="IN32" s="121"/>
      <c r="IO32" s="121"/>
      <c r="IP32" s="121"/>
      <c r="IQ32" s="121"/>
      <c r="IR32" s="121"/>
      <c r="IS32" s="121"/>
      <c r="IT32" s="121"/>
    </row>
    <row r="33" spans="1:254" ht="15.75" customHeight="1" thickBot="1" x14ac:dyDescent="0.3">
      <c r="A33" s="126"/>
      <c r="B33" s="713"/>
      <c r="C33" s="781"/>
      <c r="D33" s="781"/>
      <c r="E33" s="781"/>
      <c r="F33" s="781"/>
      <c r="G33" s="781"/>
      <c r="H33" s="719"/>
      <c r="I33" s="719"/>
      <c r="J33" s="719"/>
      <c r="K33" s="719"/>
      <c r="L33" s="719"/>
      <c r="M33" s="719"/>
      <c r="N33" s="720"/>
      <c r="O33" s="127"/>
      <c r="P33" s="119"/>
      <c r="Q33" s="119"/>
      <c r="R33" s="119" t="s">
        <v>363</v>
      </c>
      <c r="S33" s="119"/>
      <c r="T33" s="119"/>
      <c r="U33" s="119"/>
      <c r="V33" s="119"/>
      <c r="W33" s="119"/>
      <c r="X33" s="119"/>
      <c r="Y33" s="119"/>
      <c r="Z33" s="119"/>
      <c r="AA33" s="119"/>
      <c r="AB33" s="119"/>
      <c r="AC33" s="119"/>
      <c r="AD33" s="119"/>
      <c r="AE33" s="119"/>
      <c r="AF33" s="119"/>
      <c r="AG33" s="119"/>
      <c r="AH33" s="119"/>
      <c r="AI33" s="119"/>
      <c r="AJ33" s="119"/>
      <c r="AK33" s="119"/>
      <c r="AL33" s="119"/>
      <c r="AM33" s="120"/>
      <c r="AN33" s="120"/>
      <c r="AO33" s="120"/>
      <c r="AP33" s="120"/>
      <c r="AQ33" s="120"/>
      <c r="AR33" s="120"/>
      <c r="AS33" s="120"/>
      <c r="AT33" s="120"/>
      <c r="AU33" s="120"/>
      <c r="AV33" s="120"/>
      <c r="AW33" s="120"/>
      <c r="AX33" s="120"/>
      <c r="AY33" s="120"/>
      <c r="AZ33" s="120"/>
      <c r="BA33" s="120"/>
      <c r="BB33" s="120"/>
      <c r="BC33" s="120"/>
      <c r="BD33" s="120"/>
      <c r="BE33" s="120"/>
      <c r="BF33" s="120"/>
      <c r="BG33" s="120"/>
      <c r="BH33" s="120"/>
      <c r="BI33" s="120"/>
      <c r="BJ33" s="120"/>
      <c r="BK33" s="120"/>
      <c r="BL33" s="120"/>
      <c r="BM33" s="120"/>
      <c r="BN33" s="120"/>
      <c r="BO33" s="120"/>
      <c r="BP33" s="120"/>
      <c r="BQ33" s="120"/>
      <c r="BR33" s="120"/>
      <c r="BS33" s="120"/>
      <c r="BT33" s="120"/>
      <c r="BU33" s="120"/>
      <c r="BV33" s="120"/>
      <c r="BW33" s="120"/>
      <c r="BX33" s="120"/>
      <c r="BY33" s="120"/>
      <c r="BZ33" s="120"/>
      <c r="CA33" s="119"/>
      <c r="CB33" s="119"/>
      <c r="CC33" s="119"/>
      <c r="CD33" s="119"/>
      <c r="CE33" s="119"/>
      <c r="CF33" s="121"/>
      <c r="CG33" s="121"/>
      <c r="CH33" s="121"/>
      <c r="CI33" s="121"/>
      <c r="CJ33" s="121"/>
      <c r="CK33" s="121"/>
      <c r="CL33" s="121"/>
      <c r="CM33" s="121"/>
      <c r="CN33" s="121"/>
      <c r="CO33" s="121"/>
      <c r="CP33" s="121"/>
      <c r="CQ33" s="121"/>
      <c r="CR33" s="121"/>
      <c r="CS33" s="121"/>
      <c r="CT33" s="121"/>
      <c r="CU33" s="121"/>
      <c r="CV33" s="121"/>
      <c r="CW33" s="121"/>
      <c r="CX33" s="121"/>
      <c r="CY33" s="121"/>
      <c r="CZ33" s="121"/>
      <c r="DA33" s="121"/>
      <c r="DB33" s="121"/>
      <c r="DC33" s="121"/>
      <c r="DD33" s="121"/>
      <c r="DE33" s="121"/>
      <c r="DF33" s="121"/>
      <c r="DG33" s="121"/>
      <c r="DH33" s="121"/>
      <c r="DI33" s="121"/>
      <c r="DJ33" s="121"/>
      <c r="DK33" s="121"/>
      <c r="DL33" s="121"/>
      <c r="DM33" s="121"/>
      <c r="DN33" s="121"/>
      <c r="DO33" s="121"/>
      <c r="DP33" s="121"/>
      <c r="DQ33" s="121"/>
      <c r="DR33" s="121"/>
      <c r="DS33" s="121"/>
      <c r="DT33" s="121"/>
      <c r="DU33" s="121"/>
      <c r="DV33" s="121"/>
      <c r="DW33" s="121"/>
      <c r="DX33" s="121"/>
      <c r="DY33" s="121"/>
      <c r="DZ33" s="121"/>
      <c r="EA33" s="121"/>
      <c r="EB33" s="121"/>
      <c r="EC33" s="121"/>
      <c r="ED33" s="121"/>
      <c r="EE33" s="121"/>
      <c r="EF33" s="121"/>
      <c r="EG33" s="121"/>
      <c r="EH33" s="121"/>
      <c r="EI33" s="121"/>
      <c r="EJ33" s="121"/>
      <c r="EK33" s="121"/>
      <c r="EL33" s="121"/>
      <c r="EM33" s="121"/>
      <c r="EN33" s="121"/>
      <c r="EO33" s="121"/>
      <c r="EP33" s="121"/>
      <c r="EQ33" s="121"/>
      <c r="ER33" s="121"/>
      <c r="ES33" s="121"/>
      <c r="ET33" s="121"/>
      <c r="EU33" s="121"/>
      <c r="EV33" s="121"/>
      <c r="EW33" s="121"/>
      <c r="EX33" s="121"/>
      <c r="EY33" s="121"/>
      <c r="EZ33" s="121"/>
      <c r="FA33" s="121"/>
      <c r="FB33" s="121"/>
      <c r="FC33" s="121"/>
      <c r="FD33" s="121"/>
      <c r="FE33" s="121"/>
      <c r="FF33" s="121"/>
      <c r="FG33" s="121"/>
      <c r="FH33" s="121"/>
      <c r="FI33" s="121"/>
      <c r="FJ33" s="121"/>
      <c r="FK33" s="121"/>
      <c r="FL33" s="121"/>
      <c r="FM33" s="121"/>
      <c r="FN33" s="121"/>
      <c r="FO33" s="121"/>
      <c r="FP33" s="121"/>
      <c r="FQ33" s="121"/>
      <c r="FR33" s="121"/>
      <c r="FS33" s="121"/>
      <c r="FT33" s="121"/>
      <c r="FU33" s="121"/>
      <c r="FV33" s="121"/>
      <c r="FW33" s="121"/>
      <c r="FX33" s="121"/>
      <c r="FY33" s="121"/>
      <c r="FZ33" s="121"/>
      <c r="GA33" s="121"/>
      <c r="GB33" s="121"/>
      <c r="GC33" s="121"/>
      <c r="GD33" s="121"/>
      <c r="GE33" s="121"/>
      <c r="GF33" s="121"/>
      <c r="GG33" s="121"/>
      <c r="GH33" s="121"/>
      <c r="GI33" s="121"/>
      <c r="GJ33" s="121"/>
      <c r="GK33" s="121"/>
      <c r="GL33" s="121"/>
      <c r="GM33" s="121"/>
      <c r="GN33" s="121"/>
      <c r="GO33" s="121"/>
      <c r="GP33" s="121"/>
      <c r="GQ33" s="121"/>
      <c r="GR33" s="121"/>
      <c r="GS33" s="121"/>
      <c r="GT33" s="121"/>
      <c r="GU33" s="121"/>
      <c r="GV33" s="121"/>
      <c r="GW33" s="121"/>
      <c r="GX33" s="121"/>
      <c r="GY33" s="121"/>
      <c r="GZ33" s="121"/>
      <c r="HA33" s="121"/>
      <c r="HB33" s="121"/>
      <c r="HC33" s="121"/>
      <c r="HD33" s="121"/>
      <c r="HE33" s="121"/>
      <c r="HF33" s="121"/>
      <c r="HG33" s="121"/>
      <c r="HH33" s="121"/>
      <c r="HI33" s="121"/>
      <c r="HJ33" s="121"/>
      <c r="HK33" s="121"/>
      <c r="HL33" s="121"/>
      <c r="HM33" s="121"/>
      <c r="HN33" s="121"/>
      <c r="HO33" s="121"/>
      <c r="HP33" s="121"/>
      <c r="HQ33" s="121"/>
      <c r="HR33" s="121"/>
      <c r="HS33" s="121"/>
      <c r="HT33" s="121"/>
      <c r="HU33" s="121"/>
      <c r="HV33" s="121"/>
      <c r="HW33" s="121"/>
      <c r="HX33" s="121"/>
      <c r="HY33" s="121"/>
      <c r="HZ33" s="121"/>
      <c r="IA33" s="121"/>
      <c r="IB33" s="121"/>
      <c r="IC33" s="121"/>
      <c r="ID33" s="121"/>
      <c r="IE33" s="121"/>
      <c r="IF33" s="121"/>
      <c r="IG33" s="121"/>
      <c r="IH33" s="121"/>
      <c r="II33" s="121"/>
      <c r="IJ33" s="121"/>
      <c r="IK33" s="121"/>
      <c r="IL33" s="121"/>
      <c r="IM33" s="121"/>
      <c r="IN33" s="121"/>
      <c r="IO33" s="121"/>
      <c r="IP33" s="121"/>
      <c r="IQ33" s="121"/>
      <c r="IR33" s="121"/>
      <c r="IS33" s="121"/>
      <c r="IT33" s="121"/>
    </row>
    <row r="34" spans="1:254" ht="17.25" customHeight="1" x14ac:dyDescent="0.25">
      <c r="A34" s="126"/>
      <c r="B34" s="780"/>
      <c r="C34" s="751">
        <v>12</v>
      </c>
      <c r="D34" s="650" t="s">
        <v>341</v>
      </c>
      <c r="E34" s="650"/>
      <c r="F34" s="650"/>
      <c r="G34" s="755" t="str">
        <f>IF(D34=R31,"-",IF(D34=R32,3,IF(D34=R33,6,12)))</f>
        <v>-</v>
      </c>
      <c r="H34" s="782"/>
      <c r="I34" s="719"/>
      <c r="J34" s="719"/>
      <c r="K34" s="719"/>
      <c r="L34" s="719"/>
      <c r="M34" s="719"/>
      <c r="N34" s="720"/>
      <c r="O34" s="127"/>
      <c r="P34" s="119"/>
      <c r="Q34" s="119"/>
      <c r="R34" s="119" t="s">
        <v>364</v>
      </c>
      <c r="S34" s="119"/>
      <c r="T34" s="119"/>
      <c r="U34" s="119"/>
      <c r="V34" s="119"/>
      <c r="W34" s="119"/>
      <c r="X34" s="119"/>
      <c r="Y34" s="119"/>
      <c r="Z34" s="119"/>
      <c r="AA34" s="119"/>
      <c r="AB34" s="119"/>
      <c r="AC34" s="119"/>
      <c r="AD34" s="119"/>
      <c r="AE34" s="119"/>
      <c r="AF34" s="119"/>
      <c r="AG34" s="119"/>
      <c r="AH34" s="119"/>
      <c r="AI34" s="119"/>
      <c r="AJ34" s="119"/>
      <c r="AK34" s="119"/>
      <c r="AL34" s="119"/>
      <c r="AM34" s="120"/>
      <c r="AN34" s="120"/>
      <c r="AO34" s="120"/>
      <c r="AP34" s="120"/>
      <c r="AQ34" s="120"/>
      <c r="AR34" s="120"/>
      <c r="AS34" s="120"/>
      <c r="AT34" s="120"/>
      <c r="AU34" s="120"/>
      <c r="AV34" s="120"/>
      <c r="AW34" s="120"/>
      <c r="AX34" s="120"/>
      <c r="AY34" s="120"/>
      <c r="AZ34" s="120"/>
      <c r="BA34" s="120"/>
      <c r="BB34" s="120"/>
      <c r="BC34" s="120"/>
      <c r="BD34" s="120"/>
      <c r="BE34" s="120"/>
      <c r="BF34" s="120"/>
      <c r="BG34" s="120"/>
      <c r="BH34" s="120"/>
      <c r="BI34" s="120"/>
      <c r="BJ34" s="120"/>
      <c r="BK34" s="120"/>
      <c r="BL34" s="120"/>
      <c r="BM34" s="120"/>
      <c r="BN34" s="120"/>
      <c r="BO34" s="120"/>
      <c r="BP34" s="120"/>
      <c r="BQ34" s="120"/>
      <c r="BR34" s="120"/>
      <c r="BS34" s="120"/>
      <c r="BT34" s="120"/>
      <c r="BU34" s="120"/>
      <c r="BV34" s="120"/>
      <c r="BW34" s="120"/>
      <c r="BX34" s="120"/>
      <c r="BY34" s="120"/>
      <c r="BZ34" s="120"/>
      <c r="CA34" s="119"/>
      <c r="CB34" s="119"/>
      <c r="CC34" s="119"/>
      <c r="CD34" s="119"/>
      <c r="CE34" s="119"/>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121"/>
      <c r="DQ34" s="121"/>
      <c r="DR34" s="121"/>
      <c r="DS34" s="121"/>
      <c r="DT34" s="121"/>
      <c r="DU34" s="121"/>
      <c r="DV34" s="121"/>
      <c r="DW34" s="121"/>
      <c r="DX34" s="121"/>
      <c r="DY34" s="121"/>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121"/>
      <c r="IH34" s="121"/>
      <c r="II34" s="121"/>
      <c r="IJ34" s="121"/>
      <c r="IK34" s="121"/>
      <c r="IL34" s="121"/>
      <c r="IM34" s="121"/>
      <c r="IN34" s="121"/>
      <c r="IO34" s="121"/>
      <c r="IP34" s="121"/>
      <c r="IQ34" s="121"/>
      <c r="IR34" s="121"/>
      <c r="IS34" s="121"/>
      <c r="IT34" s="121"/>
    </row>
    <row r="35" spans="1:254" ht="16.5" customHeight="1" thickBot="1" x14ac:dyDescent="0.3">
      <c r="A35" s="126"/>
      <c r="B35" s="780"/>
      <c r="C35" s="753"/>
      <c r="D35" s="716"/>
      <c r="E35" s="716"/>
      <c r="F35" s="716"/>
      <c r="G35" s="757"/>
      <c r="H35" s="782"/>
      <c r="I35" s="719"/>
      <c r="J35" s="719"/>
      <c r="K35" s="719"/>
      <c r="L35" s="719"/>
      <c r="M35" s="719"/>
      <c r="N35" s="720"/>
      <c r="O35" s="127"/>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20"/>
      <c r="AN35" s="120"/>
      <c r="AO35" s="120"/>
      <c r="AP35" s="120"/>
      <c r="AQ35" s="120"/>
      <c r="AR35" s="120"/>
      <c r="AS35" s="120"/>
      <c r="AT35" s="120"/>
      <c r="AU35" s="120"/>
      <c r="AV35" s="120"/>
      <c r="AW35" s="120"/>
      <c r="AX35" s="120"/>
      <c r="AY35" s="120"/>
      <c r="AZ35" s="120"/>
      <c r="BA35" s="120"/>
      <c r="BB35" s="120"/>
      <c r="BC35" s="120"/>
      <c r="BD35" s="120"/>
      <c r="BE35" s="120"/>
      <c r="BF35" s="120"/>
      <c r="BG35" s="120"/>
      <c r="BH35" s="120"/>
      <c r="BI35" s="120"/>
      <c r="BJ35" s="120"/>
      <c r="BK35" s="120"/>
      <c r="BL35" s="120"/>
      <c r="BM35" s="120"/>
      <c r="BN35" s="120"/>
      <c r="BO35" s="120"/>
      <c r="BP35" s="120"/>
      <c r="BQ35" s="120"/>
      <c r="BR35" s="120"/>
      <c r="BS35" s="120"/>
      <c r="BT35" s="120"/>
      <c r="BU35" s="120"/>
      <c r="BV35" s="120"/>
      <c r="BW35" s="120"/>
      <c r="BX35" s="120"/>
      <c r="BY35" s="120"/>
      <c r="BZ35" s="120"/>
      <c r="CA35" s="119"/>
      <c r="CB35" s="119"/>
      <c r="CC35" s="119"/>
      <c r="CD35" s="119"/>
      <c r="CE35" s="119"/>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121"/>
      <c r="DQ35" s="121"/>
      <c r="DR35" s="121"/>
      <c r="DS35" s="121"/>
      <c r="DT35" s="121"/>
      <c r="DU35" s="121"/>
      <c r="DV35" s="121"/>
      <c r="DW35" s="121"/>
      <c r="DX35" s="121"/>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121"/>
      <c r="IH35" s="121"/>
      <c r="II35" s="121"/>
      <c r="IJ35" s="121"/>
      <c r="IK35" s="121"/>
      <c r="IL35" s="121"/>
      <c r="IM35" s="121"/>
      <c r="IN35" s="121"/>
      <c r="IO35" s="121"/>
      <c r="IP35" s="121"/>
      <c r="IQ35" s="121"/>
      <c r="IR35" s="121"/>
      <c r="IS35" s="121"/>
      <c r="IT35" s="121"/>
    </row>
    <row r="36" spans="1:254" ht="16.5" customHeight="1" x14ac:dyDescent="0.25">
      <c r="A36" s="126"/>
      <c r="B36" s="713"/>
      <c r="C36" s="767"/>
      <c r="D36" s="769"/>
      <c r="E36" s="769"/>
      <c r="F36" s="769"/>
      <c r="G36" s="771"/>
      <c r="H36" s="719"/>
      <c r="I36" s="719"/>
      <c r="J36" s="719"/>
      <c r="K36" s="719"/>
      <c r="L36" s="719"/>
      <c r="M36" s="719"/>
      <c r="N36" s="720"/>
      <c r="O36" s="127"/>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20"/>
      <c r="AN36" s="120"/>
      <c r="AO36" s="120"/>
      <c r="AP36" s="120"/>
      <c r="AQ36" s="120"/>
      <c r="AR36" s="120"/>
      <c r="AS36" s="120"/>
      <c r="AT36" s="120"/>
      <c r="AU36" s="120"/>
      <c r="AV36" s="120"/>
      <c r="AW36" s="120"/>
      <c r="AX36" s="120"/>
      <c r="AY36" s="120"/>
      <c r="AZ36" s="120"/>
      <c r="BA36" s="120"/>
      <c r="BB36" s="120"/>
      <c r="BC36" s="120"/>
      <c r="BD36" s="120"/>
      <c r="BE36" s="120"/>
      <c r="BF36" s="120"/>
      <c r="BG36" s="120"/>
      <c r="BH36" s="120"/>
      <c r="BI36" s="120"/>
      <c r="BJ36" s="120"/>
      <c r="BK36" s="120"/>
      <c r="BL36" s="120"/>
      <c r="BM36" s="120"/>
      <c r="BN36" s="120"/>
      <c r="BO36" s="120"/>
      <c r="BP36" s="120"/>
      <c r="BQ36" s="120"/>
      <c r="BR36" s="120"/>
      <c r="BS36" s="120"/>
      <c r="BT36" s="120"/>
      <c r="BU36" s="120"/>
      <c r="BV36" s="120"/>
      <c r="BW36" s="120"/>
      <c r="BX36" s="120"/>
      <c r="BY36" s="120"/>
      <c r="BZ36" s="120"/>
      <c r="CA36" s="119"/>
      <c r="CB36" s="119"/>
      <c r="CC36" s="119"/>
      <c r="CD36" s="119"/>
      <c r="CE36" s="119"/>
      <c r="CF36" s="121"/>
      <c r="CG36" s="121"/>
      <c r="CH36" s="121"/>
      <c r="CI36" s="121"/>
      <c r="CJ36" s="121"/>
      <c r="CK36" s="121"/>
      <c r="CL36" s="121"/>
      <c r="CM36" s="121"/>
      <c r="CN36" s="121"/>
      <c r="CO36" s="121"/>
      <c r="CP36" s="121"/>
      <c r="CQ36" s="121"/>
      <c r="CR36" s="121"/>
      <c r="CS36" s="121"/>
      <c r="CT36" s="121"/>
      <c r="CU36" s="121"/>
      <c r="CV36" s="121"/>
      <c r="CW36" s="121"/>
      <c r="CX36" s="121"/>
      <c r="CY36" s="121"/>
      <c r="CZ36" s="121"/>
      <c r="DA36" s="121"/>
      <c r="DB36" s="121"/>
      <c r="DC36" s="121"/>
      <c r="DD36" s="121"/>
      <c r="DE36" s="121"/>
      <c r="DF36" s="121"/>
      <c r="DG36" s="121"/>
      <c r="DH36" s="121"/>
      <c r="DI36" s="121"/>
      <c r="DJ36" s="121"/>
      <c r="DK36" s="121"/>
      <c r="DL36" s="121"/>
      <c r="DM36" s="121"/>
      <c r="DN36" s="121"/>
      <c r="DO36" s="121"/>
      <c r="DP36" s="121"/>
      <c r="DQ36" s="121"/>
      <c r="DR36" s="121"/>
      <c r="DS36" s="121"/>
      <c r="DT36" s="121"/>
      <c r="DU36" s="121"/>
      <c r="DV36" s="121"/>
      <c r="DW36" s="121"/>
      <c r="DX36" s="121"/>
      <c r="DY36" s="121"/>
      <c r="DZ36" s="121"/>
      <c r="EA36" s="121"/>
      <c r="EB36" s="121"/>
      <c r="EC36" s="121"/>
      <c r="ED36" s="121"/>
      <c r="EE36" s="121"/>
      <c r="EF36" s="121"/>
      <c r="EG36" s="121"/>
      <c r="EH36" s="121"/>
      <c r="EI36" s="121"/>
      <c r="EJ36" s="121"/>
      <c r="EK36" s="121"/>
      <c r="EL36" s="121"/>
      <c r="EM36" s="121"/>
      <c r="EN36" s="121"/>
      <c r="EO36" s="121"/>
      <c r="EP36" s="121"/>
      <c r="EQ36" s="121"/>
      <c r="ER36" s="121"/>
      <c r="ES36" s="121"/>
      <c r="ET36" s="121"/>
      <c r="EU36" s="121"/>
      <c r="EV36" s="121"/>
      <c r="EW36" s="121"/>
      <c r="EX36" s="121"/>
      <c r="EY36" s="121"/>
      <c r="EZ36" s="121"/>
      <c r="FA36" s="121"/>
      <c r="FB36" s="121"/>
      <c r="FC36" s="121"/>
      <c r="FD36" s="121"/>
      <c r="FE36" s="121"/>
      <c r="FF36" s="121"/>
      <c r="FG36" s="121"/>
      <c r="FH36" s="121"/>
      <c r="FI36" s="121"/>
      <c r="FJ36" s="121"/>
      <c r="FK36" s="121"/>
      <c r="FL36" s="121"/>
      <c r="FM36" s="121"/>
      <c r="FN36" s="121"/>
      <c r="FO36" s="121"/>
      <c r="FP36" s="121"/>
      <c r="FQ36" s="121"/>
      <c r="FR36" s="121"/>
      <c r="FS36" s="121"/>
      <c r="FT36" s="121"/>
      <c r="FU36" s="121"/>
      <c r="FV36" s="121"/>
      <c r="FW36" s="121"/>
      <c r="FX36" s="121"/>
      <c r="FY36" s="121"/>
      <c r="FZ36" s="121"/>
      <c r="GA36" s="121"/>
      <c r="GB36" s="121"/>
      <c r="GC36" s="121"/>
      <c r="GD36" s="121"/>
      <c r="GE36" s="121"/>
      <c r="GF36" s="121"/>
      <c r="GG36" s="121"/>
      <c r="GH36" s="121"/>
      <c r="GI36" s="121"/>
      <c r="GJ36" s="121"/>
      <c r="GK36" s="121"/>
      <c r="GL36" s="121"/>
      <c r="GM36" s="121"/>
      <c r="GN36" s="121"/>
      <c r="GO36" s="121"/>
      <c r="GP36" s="121"/>
      <c r="GQ36" s="121"/>
      <c r="GR36" s="121"/>
      <c r="GS36" s="121"/>
      <c r="GT36" s="121"/>
      <c r="GU36" s="121"/>
      <c r="GV36" s="121"/>
      <c r="GW36" s="121"/>
      <c r="GX36" s="121"/>
      <c r="GY36" s="121"/>
      <c r="GZ36" s="121"/>
      <c r="HA36" s="121"/>
      <c r="HB36" s="121"/>
      <c r="HC36" s="121"/>
      <c r="HD36" s="121"/>
      <c r="HE36" s="121"/>
      <c r="HF36" s="121"/>
      <c r="HG36" s="121"/>
      <c r="HH36" s="121"/>
      <c r="HI36" s="121"/>
      <c r="HJ36" s="121"/>
      <c r="HK36" s="121"/>
      <c r="HL36" s="121"/>
      <c r="HM36" s="121"/>
      <c r="HN36" s="121"/>
      <c r="HO36" s="121"/>
      <c r="HP36" s="121"/>
      <c r="HQ36" s="121"/>
      <c r="HR36" s="121"/>
      <c r="HS36" s="121"/>
      <c r="HT36" s="121"/>
      <c r="HU36" s="121"/>
      <c r="HV36" s="121"/>
      <c r="HW36" s="121"/>
      <c r="HX36" s="121"/>
      <c r="HY36" s="121"/>
      <c r="HZ36" s="121"/>
      <c r="IA36" s="121"/>
      <c r="IB36" s="121"/>
      <c r="IC36" s="121"/>
      <c r="ID36" s="121"/>
      <c r="IE36" s="121"/>
      <c r="IF36" s="121"/>
      <c r="IG36" s="121"/>
      <c r="IH36" s="121"/>
      <c r="II36" s="121"/>
      <c r="IJ36" s="121"/>
      <c r="IK36" s="121"/>
      <c r="IL36" s="121"/>
      <c r="IM36" s="121"/>
      <c r="IN36" s="121"/>
      <c r="IO36" s="121"/>
      <c r="IP36" s="121"/>
      <c r="IQ36" s="121"/>
      <c r="IR36" s="121"/>
      <c r="IS36" s="121"/>
      <c r="IT36" s="121"/>
    </row>
    <row r="37" spans="1:254" ht="15" customHeight="1" thickBot="1" x14ac:dyDescent="0.3">
      <c r="A37" s="126"/>
      <c r="B37" s="714"/>
      <c r="C37" s="768"/>
      <c r="D37" s="770"/>
      <c r="E37" s="770"/>
      <c r="F37" s="770"/>
      <c r="G37" s="772"/>
      <c r="H37" s="721"/>
      <c r="I37" s="721"/>
      <c r="J37" s="721"/>
      <c r="K37" s="721"/>
      <c r="L37" s="721"/>
      <c r="M37" s="721"/>
      <c r="N37" s="722"/>
      <c r="O37" s="127"/>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20"/>
      <c r="AN37" s="120"/>
      <c r="AO37" s="120"/>
      <c r="AP37" s="120"/>
      <c r="AQ37" s="120"/>
      <c r="AR37" s="120"/>
      <c r="AS37" s="120"/>
      <c r="AT37" s="120"/>
      <c r="AU37" s="120"/>
      <c r="AV37" s="120"/>
      <c r="AW37" s="120"/>
      <c r="AX37" s="120"/>
      <c r="AY37" s="120"/>
      <c r="AZ37" s="120"/>
      <c r="BA37" s="120"/>
      <c r="BB37" s="120"/>
      <c r="BC37" s="120"/>
      <c r="BD37" s="120"/>
      <c r="BE37" s="120"/>
      <c r="BF37" s="120"/>
      <c r="BG37" s="120"/>
      <c r="BH37" s="120"/>
      <c r="BI37" s="120"/>
      <c r="BJ37" s="120"/>
      <c r="BK37" s="120"/>
      <c r="BL37" s="120"/>
      <c r="BM37" s="120"/>
      <c r="BN37" s="120"/>
      <c r="BO37" s="120"/>
      <c r="BP37" s="120"/>
      <c r="BQ37" s="120"/>
      <c r="BR37" s="120"/>
      <c r="BS37" s="120"/>
      <c r="BT37" s="120"/>
      <c r="BU37" s="120"/>
      <c r="BV37" s="120"/>
      <c r="BW37" s="120"/>
      <c r="BX37" s="120"/>
      <c r="BY37" s="120"/>
      <c r="BZ37" s="120"/>
      <c r="CA37" s="119"/>
      <c r="CB37" s="119"/>
      <c r="CC37" s="119"/>
      <c r="CD37" s="119"/>
      <c r="CE37" s="119"/>
      <c r="CF37" s="121"/>
      <c r="CG37" s="121"/>
      <c r="CH37" s="121"/>
      <c r="CI37" s="121"/>
      <c r="CJ37" s="121"/>
      <c r="CK37" s="121"/>
      <c r="CL37" s="121"/>
      <c r="CM37" s="121"/>
      <c r="CN37" s="121"/>
      <c r="CO37" s="121"/>
      <c r="CP37" s="121"/>
      <c r="CQ37" s="121"/>
      <c r="CR37" s="121"/>
      <c r="CS37" s="121"/>
      <c r="CT37" s="121"/>
      <c r="CU37" s="121"/>
      <c r="CV37" s="121"/>
      <c r="CW37" s="121"/>
      <c r="CX37" s="121"/>
      <c r="CY37" s="121"/>
      <c r="CZ37" s="121"/>
      <c r="DA37" s="121"/>
      <c r="DB37" s="121"/>
      <c r="DC37" s="121"/>
      <c r="DD37" s="121"/>
      <c r="DE37" s="121"/>
      <c r="DF37" s="121"/>
      <c r="DG37" s="121"/>
      <c r="DH37" s="121"/>
      <c r="DI37" s="121"/>
      <c r="DJ37" s="121"/>
      <c r="DK37" s="121"/>
      <c r="DL37" s="121"/>
      <c r="DM37" s="121"/>
      <c r="DN37" s="121"/>
      <c r="DO37" s="121"/>
      <c r="DP37" s="121"/>
      <c r="DQ37" s="121"/>
      <c r="DR37" s="121"/>
      <c r="DS37" s="121"/>
      <c r="DT37" s="121"/>
      <c r="DU37" s="121"/>
      <c r="DV37" s="121"/>
      <c r="DW37" s="121"/>
      <c r="DX37" s="121"/>
      <c r="DY37" s="121"/>
      <c r="DZ37" s="121"/>
      <c r="EA37" s="121"/>
      <c r="EB37" s="121"/>
      <c r="EC37" s="121"/>
      <c r="ED37" s="121"/>
      <c r="EE37" s="121"/>
      <c r="EF37" s="121"/>
      <c r="EG37" s="121"/>
      <c r="EH37" s="121"/>
      <c r="EI37" s="121"/>
      <c r="EJ37" s="121"/>
      <c r="EK37" s="121"/>
      <c r="EL37" s="121"/>
      <c r="EM37" s="121"/>
      <c r="EN37" s="121"/>
      <c r="EO37" s="121"/>
      <c r="EP37" s="121"/>
      <c r="EQ37" s="121"/>
      <c r="ER37" s="121"/>
      <c r="ES37" s="121"/>
      <c r="ET37" s="121"/>
      <c r="EU37" s="121"/>
      <c r="EV37" s="121"/>
      <c r="EW37" s="121"/>
      <c r="EX37" s="121"/>
      <c r="EY37" s="121"/>
      <c r="EZ37" s="121"/>
      <c r="FA37" s="121"/>
      <c r="FB37" s="121"/>
      <c r="FC37" s="121"/>
      <c r="FD37" s="121"/>
      <c r="FE37" s="121"/>
      <c r="FF37" s="121"/>
      <c r="FG37" s="121"/>
      <c r="FH37" s="121"/>
      <c r="FI37" s="121"/>
      <c r="FJ37" s="121"/>
      <c r="FK37" s="121"/>
      <c r="FL37" s="121"/>
      <c r="FM37" s="121"/>
      <c r="FN37" s="121"/>
      <c r="FO37" s="121"/>
      <c r="FP37" s="121"/>
      <c r="FQ37" s="121"/>
      <c r="FR37" s="121"/>
      <c r="FS37" s="121"/>
      <c r="FT37" s="121"/>
      <c r="FU37" s="121"/>
      <c r="FV37" s="121"/>
      <c r="FW37" s="121"/>
      <c r="FX37" s="121"/>
      <c r="FY37" s="121"/>
      <c r="FZ37" s="121"/>
      <c r="GA37" s="121"/>
      <c r="GB37" s="121"/>
      <c r="GC37" s="121"/>
      <c r="GD37" s="121"/>
      <c r="GE37" s="121"/>
      <c r="GF37" s="121"/>
      <c r="GG37" s="121"/>
      <c r="GH37" s="121"/>
      <c r="GI37" s="121"/>
      <c r="GJ37" s="121"/>
      <c r="GK37" s="121"/>
      <c r="GL37" s="121"/>
      <c r="GM37" s="121"/>
      <c r="GN37" s="121"/>
      <c r="GO37" s="121"/>
      <c r="GP37" s="121"/>
      <c r="GQ37" s="121"/>
      <c r="GR37" s="121"/>
      <c r="GS37" s="121"/>
      <c r="GT37" s="121"/>
      <c r="GU37" s="121"/>
      <c r="GV37" s="121"/>
      <c r="GW37" s="121"/>
      <c r="GX37" s="121"/>
      <c r="GY37" s="121"/>
      <c r="GZ37" s="121"/>
      <c r="HA37" s="121"/>
      <c r="HB37" s="121"/>
      <c r="HC37" s="121"/>
      <c r="HD37" s="121"/>
      <c r="HE37" s="121"/>
      <c r="HF37" s="121"/>
      <c r="HG37" s="121"/>
      <c r="HH37" s="121"/>
      <c r="HI37" s="121"/>
      <c r="HJ37" s="121"/>
      <c r="HK37" s="121"/>
      <c r="HL37" s="121"/>
      <c r="HM37" s="121"/>
      <c r="HN37" s="121"/>
      <c r="HO37" s="121"/>
      <c r="HP37" s="121"/>
      <c r="HQ37" s="121"/>
      <c r="HR37" s="121"/>
      <c r="HS37" s="121"/>
      <c r="HT37" s="121"/>
      <c r="HU37" s="121"/>
      <c r="HV37" s="121"/>
      <c r="HW37" s="121"/>
      <c r="HX37" s="121"/>
      <c r="HY37" s="121"/>
      <c r="HZ37" s="121"/>
      <c r="IA37" s="121"/>
      <c r="IB37" s="121"/>
      <c r="IC37" s="121"/>
      <c r="ID37" s="121"/>
      <c r="IE37" s="121"/>
      <c r="IF37" s="121"/>
      <c r="IG37" s="121"/>
      <c r="IH37" s="121"/>
      <c r="II37" s="121"/>
      <c r="IJ37" s="121"/>
      <c r="IK37" s="121"/>
      <c r="IL37" s="121"/>
      <c r="IM37" s="121"/>
      <c r="IN37" s="121"/>
      <c r="IO37" s="121"/>
      <c r="IP37" s="121"/>
      <c r="IQ37" s="121"/>
      <c r="IR37" s="121"/>
      <c r="IS37" s="121"/>
      <c r="IT37" s="121"/>
    </row>
    <row r="38" spans="1:254" ht="16.5" customHeight="1" thickBot="1" x14ac:dyDescent="0.3">
      <c r="A38" s="117"/>
      <c r="B38" s="773"/>
      <c r="C38" s="774"/>
      <c r="D38" s="774"/>
      <c r="E38" s="774"/>
      <c r="F38" s="774"/>
      <c r="G38" s="774"/>
      <c r="H38" s="774"/>
      <c r="I38" s="774"/>
      <c r="J38" s="774"/>
      <c r="K38" s="774"/>
      <c r="L38" s="774"/>
      <c r="M38" s="774"/>
      <c r="N38" s="775"/>
      <c r="O38" s="118"/>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20"/>
      <c r="AN38" s="120"/>
      <c r="AO38" s="120"/>
      <c r="AP38" s="120"/>
      <c r="AQ38" s="120"/>
      <c r="AR38" s="120"/>
      <c r="AS38" s="120"/>
      <c r="AT38" s="120"/>
      <c r="AU38" s="120"/>
      <c r="AV38" s="120"/>
      <c r="AW38" s="120"/>
      <c r="AX38" s="120"/>
      <c r="AY38" s="120"/>
      <c r="AZ38" s="120"/>
      <c r="BA38" s="120"/>
      <c r="BB38" s="120"/>
      <c r="BC38" s="120"/>
      <c r="BD38" s="120"/>
      <c r="BE38" s="120"/>
      <c r="BF38" s="120"/>
      <c r="BG38" s="120"/>
      <c r="BH38" s="120"/>
      <c r="BI38" s="120"/>
      <c r="BJ38" s="120"/>
      <c r="BK38" s="120"/>
      <c r="BL38" s="120"/>
      <c r="BM38" s="120"/>
      <c r="BN38" s="120"/>
      <c r="BO38" s="120"/>
      <c r="BP38" s="120"/>
      <c r="BQ38" s="120"/>
      <c r="BR38" s="120"/>
      <c r="BS38" s="120"/>
      <c r="BT38" s="120"/>
      <c r="BU38" s="120"/>
      <c r="BV38" s="120"/>
      <c r="BW38" s="120"/>
      <c r="BX38" s="120"/>
      <c r="BY38" s="120"/>
      <c r="BZ38" s="120"/>
      <c r="CA38" s="119"/>
      <c r="CB38" s="119"/>
      <c r="CC38" s="119"/>
      <c r="CD38" s="119"/>
      <c r="CE38" s="119"/>
      <c r="CF38" s="121"/>
      <c r="CG38" s="121"/>
      <c r="CH38" s="121"/>
      <c r="CI38" s="121"/>
      <c r="CJ38" s="121"/>
      <c r="CK38" s="121"/>
      <c r="CL38" s="121"/>
      <c r="CM38" s="121"/>
      <c r="CN38" s="121"/>
      <c r="CO38" s="121"/>
      <c r="CP38" s="121"/>
      <c r="CQ38" s="121"/>
      <c r="CR38" s="121"/>
      <c r="CS38" s="121"/>
      <c r="CT38" s="121"/>
      <c r="CU38" s="121"/>
      <c r="CV38" s="121"/>
      <c r="CW38" s="121"/>
      <c r="CX38" s="121"/>
      <c r="CY38" s="121"/>
      <c r="CZ38" s="121"/>
      <c r="DA38" s="121"/>
      <c r="DB38" s="121"/>
      <c r="DC38" s="121"/>
      <c r="DD38" s="121"/>
      <c r="DE38" s="121"/>
      <c r="DF38" s="121"/>
      <c r="DG38" s="121"/>
      <c r="DH38" s="121"/>
      <c r="DI38" s="121"/>
      <c r="DJ38" s="121"/>
      <c r="DK38" s="121"/>
      <c r="DL38" s="121"/>
      <c r="DM38" s="121"/>
      <c r="DN38" s="121"/>
      <c r="DO38" s="121"/>
      <c r="DP38" s="121"/>
      <c r="DQ38" s="121"/>
      <c r="DR38" s="121"/>
      <c r="DS38" s="121"/>
      <c r="DT38" s="121"/>
      <c r="DU38" s="121"/>
      <c r="DV38" s="121"/>
      <c r="DW38" s="121"/>
      <c r="DX38" s="121"/>
      <c r="DY38" s="121"/>
      <c r="DZ38" s="121"/>
      <c r="EA38" s="121"/>
      <c r="EB38" s="121"/>
      <c r="EC38" s="121"/>
      <c r="ED38" s="121"/>
      <c r="EE38" s="121"/>
      <c r="EF38" s="121"/>
      <c r="EG38" s="121"/>
      <c r="EH38" s="121"/>
      <c r="EI38" s="121"/>
      <c r="EJ38" s="121"/>
      <c r="EK38" s="121"/>
      <c r="EL38" s="121"/>
      <c r="EM38" s="121"/>
      <c r="EN38" s="121"/>
      <c r="EO38" s="121"/>
      <c r="EP38" s="121"/>
      <c r="EQ38" s="121"/>
      <c r="ER38" s="121"/>
      <c r="ES38" s="121"/>
      <c r="ET38" s="121"/>
      <c r="EU38" s="121"/>
      <c r="EV38" s="121"/>
      <c r="EW38" s="121"/>
      <c r="EX38" s="121"/>
      <c r="EY38" s="121"/>
      <c r="EZ38" s="121"/>
      <c r="FA38" s="121"/>
      <c r="FB38" s="121"/>
      <c r="FC38" s="121"/>
      <c r="FD38" s="121"/>
      <c r="FE38" s="121"/>
      <c r="FF38" s="121"/>
      <c r="FG38" s="121"/>
      <c r="FH38" s="121"/>
      <c r="FI38" s="121"/>
      <c r="FJ38" s="121"/>
      <c r="FK38" s="121"/>
      <c r="FL38" s="121"/>
      <c r="FM38" s="121"/>
      <c r="FN38" s="121"/>
      <c r="FO38" s="121"/>
      <c r="FP38" s="121"/>
      <c r="FQ38" s="121"/>
      <c r="FR38" s="121"/>
      <c r="FS38" s="121"/>
      <c r="FT38" s="121"/>
      <c r="FU38" s="121"/>
      <c r="FV38" s="121"/>
      <c r="FW38" s="121"/>
      <c r="FX38" s="121"/>
      <c r="FY38" s="121"/>
      <c r="FZ38" s="121"/>
      <c r="GA38" s="121"/>
      <c r="GB38" s="121"/>
      <c r="GC38" s="121"/>
      <c r="GD38" s="121"/>
      <c r="GE38" s="121"/>
      <c r="GF38" s="121"/>
      <c r="GG38" s="121"/>
      <c r="GH38" s="121"/>
      <c r="GI38" s="121"/>
      <c r="GJ38" s="121"/>
      <c r="GK38" s="121"/>
      <c r="GL38" s="121"/>
      <c r="GM38" s="121"/>
      <c r="GN38" s="121"/>
      <c r="GO38" s="121"/>
      <c r="GP38" s="121"/>
      <c r="GQ38" s="121"/>
      <c r="GR38" s="121"/>
      <c r="GS38" s="121"/>
      <c r="GT38" s="121"/>
      <c r="GU38" s="121"/>
      <c r="GV38" s="121"/>
      <c r="GW38" s="121"/>
      <c r="GX38" s="121"/>
      <c r="GY38" s="121"/>
      <c r="GZ38" s="121"/>
      <c r="HA38" s="121"/>
      <c r="HB38" s="121"/>
      <c r="HC38" s="121"/>
      <c r="HD38" s="121"/>
      <c r="HE38" s="121"/>
      <c r="HF38" s="121"/>
      <c r="HG38" s="121"/>
      <c r="HH38" s="121"/>
      <c r="HI38" s="121"/>
      <c r="HJ38" s="121"/>
      <c r="HK38" s="121"/>
      <c r="HL38" s="121"/>
      <c r="HM38" s="121"/>
      <c r="HN38" s="121"/>
      <c r="HO38" s="121"/>
      <c r="HP38" s="121"/>
      <c r="HQ38" s="121"/>
      <c r="HR38" s="121"/>
      <c r="HS38" s="121"/>
      <c r="HT38" s="121"/>
      <c r="HU38" s="121"/>
      <c r="HV38" s="121"/>
      <c r="HW38" s="121"/>
      <c r="HX38" s="121"/>
      <c r="HY38" s="121"/>
      <c r="HZ38" s="121"/>
      <c r="IA38" s="121"/>
      <c r="IB38" s="121"/>
      <c r="IC38" s="121"/>
      <c r="ID38" s="121"/>
      <c r="IE38" s="121"/>
      <c r="IF38" s="121"/>
      <c r="IG38" s="121"/>
      <c r="IH38" s="121"/>
      <c r="II38" s="121"/>
      <c r="IJ38" s="121"/>
      <c r="IK38" s="121"/>
      <c r="IL38" s="121"/>
      <c r="IM38" s="121"/>
      <c r="IN38" s="121"/>
      <c r="IO38" s="121"/>
      <c r="IP38" s="121"/>
      <c r="IQ38" s="121"/>
      <c r="IR38" s="121"/>
      <c r="IS38" s="121"/>
      <c r="IT38" s="121"/>
    </row>
    <row r="39" spans="1:254" ht="15.75" thickBot="1" x14ac:dyDescent="0.3">
      <c r="A39" s="117"/>
      <c r="B39" s="763"/>
      <c r="C39" s="763"/>
      <c r="D39" s="763"/>
      <c r="E39" s="763"/>
      <c r="F39" s="763"/>
      <c r="G39" s="763"/>
      <c r="H39" s="763"/>
      <c r="I39" s="763"/>
      <c r="J39" s="763"/>
      <c r="K39" s="763"/>
      <c r="L39" s="763"/>
      <c r="M39" s="763"/>
      <c r="N39" s="763"/>
      <c r="O39" s="118"/>
      <c r="P39" s="119"/>
      <c r="Q39" s="119"/>
      <c r="R39" s="119" t="s">
        <v>341</v>
      </c>
      <c r="S39" s="119"/>
      <c r="T39" s="119"/>
      <c r="U39" s="119"/>
      <c r="V39" s="119"/>
      <c r="W39" s="119"/>
      <c r="X39" s="119"/>
      <c r="Y39" s="119"/>
      <c r="Z39" s="119"/>
      <c r="AA39" s="119"/>
      <c r="AB39" s="119"/>
      <c r="AC39" s="119"/>
      <c r="AD39" s="119"/>
      <c r="AE39" s="119"/>
      <c r="AF39" s="119"/>
      <c r="AG39" s="119"/>
      <c r="AH39" s="119"/>
      <c r="AI39" s="119"/>
      <c r="AJ39" s="119"/>
      <c r="AK39" s="119"/>
      <c r="AL39" s="119"/>
      <c r="AM39" s="120"/>
      <c r="AN39" s="120"/>
      <c r="AO39" s="120"/>
      <c r="AP39" s="120"/>
      <c r="AQ39" s="120"/>
      <c r="AR39" s="120"/>
      <c r="AS39" s="120"/>
      <c r="AT39" s="120"/>
      <c r="AU39" s="120"/>
      <c r="AV39" s="120"/>
      <c r="AW39" s="120"/>
      <c r="AX39" s="120"/>
      <c r="AY39" s="120"/>
      <c r="AZ39" s="120"/>
      <c r="BA39" s="120"/>
      <c r="BB39" s="120"/>
      <c r="BC39" s="120"/>
      <c r="BD39" s="120"/>
      <c r="BE39" s="120"/>
      <c r="BF39" s="120"/>
      <c r="BG39" s="120"/>
      <c r="BH39" s="120"/>
      <c r="BI39" s="120"/>
      <c r="BJ39" s="120"/>
      <c r="BK39" s="120"/>
      <c r="BL39" s="120"/>
      <c r="BM39" s="120"/>
      <c r="BN39" s="120"/>
      <c r="BO39" s="120"/>
      <c r="BP39" s="120"/>
      <c r="BQ39" s="120"/>
      <c r="BR39" s="120"/>
      <c r="BS39" s="120"/>
      <c r="BT39" s="120"/>
      <c r="BU39" s="120"/>
      <c r="BV39" s="120"/>
      <c r="BW39" s="120"/>
      <c r="BX39" s="120"/>
      <c r="BY39" s="120"/>
      <c r="BZ39" s="120"/>
      <c r="CA39" s="119"/>
      <c r="CB39" s="119"/>
      <c r="CC39" s="119"/>
      <c r="CD39" s="119"/>
      <c r="CE39" s="119"/>
      <c r="CF39" s="121"/>
      <c r="CG39" s="121"/>
      <c r="CH39" s="121"/>
      <c r="CI39" s="121"/>
      <c r="CJ39" s="121"/>
      <c r="CK39" s="121"/>
      <c r="CL39" s="121"/>
      <c r="CM39" s="121"/>
      <c r="CN39" s="121"/>
      <c r="CO39" s="121"/>
      <c r="CP39" s="121"/>
      <c r="CQ39" s="121"/>
      <c r="CR39" s="121"/>
      <c r="CS39" s="121"/>
      <c r="CT39" s="121"/>
      <c r="CU39" s="121"/>
      <c r="CV39" s="121"/>
      <c r="CW39" s="121"/>
      <c r="CX39" s="121"/>
      <c r="CY39" s="121"/>
      <c r="CZ39" s="121"/>
      <c r="DA39" s="121"/>
      <c r="DB39" s="121"/>
      <c r="DC39" s="121"/>
      <c r="DD39" s="121"/>
      <c r="DE39" s="121"/>
      <c r="DF39" s="121"/>
      <c r="DG39" s="121"/>
      <c r="DH39" s="121"/>
      <c r="DI39" s="121"/>
      <c r="DJ39" s="121"/>
      <c r="DK39" s="121"/>
      <c r="DL39" s="121"/>
      <c r="DM39" s="121"/>
      <c r="DN39" s="121"/>
      <c r="DO39" s="121"/>
      <c r="DP39" s="121"/>
      <c r="DQ39" s="121"/>
      <c r="DR39" s="121"/>
      <c r="DS39" s="121"/>
      <c r="DT39" s="121"/>
      <c r="DU39" s="121"/>
      <c r="DV39" s="121"/>
      <c r="DW39" s="121"/>
      <c r="DX39" s="121"/>
      <c r="DY39" s="121"/>
      <c r="DZ39" s="121"/>
      <c r="EA39" s="121"/>
      <c r="EB39" s="121"/>
      <c r="EC39" s="121"/>
      <c r="ED39" s="121"/>
      <c r="EE39" s="121"/>
      <c r="EF39" s="121"/>
      <c r="EG39" s="121"/>
      <c r="EH39" s="121"/>
      <c r="EI39" s="121"/>
      <c r="EJ39" s="121"/>
      <c r="EK39" s="121"/>
      <c r="EL39" s="121"/>
      <c r="EM39" s="121"/>
      <c r="EN39" s="121"/>
      <c r="EO39" s="121"/>
      <c r="EP39" s="121"/>
      <c r="EQ39" s="121"/>
      <c r="ER39" s="121"/>
      <c r="ES39" s="121"/>
      <c r="ET39" s="121"/>
      <c r="EU39" s="121"/>
      <c r="EV39" s="121"/>
      <c r="EW39" s="121"/>
      <c r="EX39" s="121"/>
      <c r="EY39" s="121"/>
      <c r="EZ39" s="121"/>
      <c r="FA39" s="121"/>
      <c r="FB39" s="121"/>
      <c r="FC39" s="121"/>
      <c r="FD39" s="121"/>
      <c r="FE39" s="121"/>
      <c r="FF39" s="121"/>
      <c r="FG39" s="121"/>
      <c r="FH39" s="121"/>
      <c r="FI39" s="121"/>
      <c r="FJ39" s="121"/>
      <c r="FK39" s="121"/>
      <c r="FL39" s="121"/>
      <c r="FM39" s="121"/>
      <c r="FN39" s="121"/>
      <c r="FO39" s="121"/>
      <c r="FP39" s="121"/>
      <c r="FQ39" s="121"/>
      <c r="FR39" s="121"/>
      <c r="FS39" s="121"/>
      <c r="FT39" s="121"/>
      <c r="FU39" s="121"/>
      <c r="FV39" s="121"/>
      <c r="FW39" s="121"/>
      <c r="FX39" s="121"/>
      <c r="FY39" s="121"/>
      <c r="FZ39" s="121"/>
      <c r="GA39" s="121"/>
      <c r="GB39" s="121"/>
      <c r="GC39" s="121"/>
      <c r="GD39" s="121"/>
      <c r="GE39" s="121"/>
      <c r="GF39" s="121"/>
      <c r="GG39" s="121"/>
      <c r="GH39" s="121"/>
      <c r="GI39" s="121"/>
      <c r="GJ39" s="121"/>
      <c r="GK39" s="121"/>
      <c r="GL39" s="121"/>
      <c r="GM39" s="121"/>
      <c r="GN39" s="121"/>
      <c r="GO39" s="121"/>
      <c r="GP39" s="121"/>
      <c r="GQ39" s="121"/>
      <c r="GR39" s="121"/>
      <c r="GS39" s="121"/>
      <c r="GT39" s="121"/>
      <c r="GU39" s="121"/>
      <c r="GV39" s="121"/>
      <c r="GW39" s="121"/>
      <c r="GX39" s="121"/>
      <c r="GY39" s="121"/>
      <c r="GZ39" s="121"/>
      <c r="HA39" s="121"/>
      <c r="HB39" s="121"/>
      <c r="HC39" s="121"/>
      <c r="HD39" s="121"/>
      <c r="HE39" s="121"/>
      <c r="HF39" s="121"/>
      <c r="HG39" s="121"/>
      <c r="HH39" s="121"/>
      <c r="HI39" s="121"/>
      <c r="HJ39" s="121"/>
      <c r="HK39" s="121"/>
      <c r="HL39" s="121"/>
      <c r="HM39" s="121"/>
      <c r="HN39" s="121"/>
      <c r="HO39" s="121"/>
      <c r="HP39" s="121"/>
      <c r="HQ39" s="121"/>
      <c r="HR39" s="121"/>
      <c r="HS39" s="121"/>
      <c r="HT39" s="121"/>
      <c r="HU39" s="121"/>
      <c r="HV39" s="121"/>
      <c r="HW39" s="121"/>
      <c r="HX39" s="121"/>
      <c r="HY39" s="121"/>
      <c r="HZ39" s="121"/>
      <c r="IA39" s="121"/>
      <c r="IB39" s="121"/>
      <c r="IC39" s="121"/>
      <c r="ID39" s="121"/>
      <c r="IE39" s="121"/>
      <c r="IF39" s="121"/>
      <c r="IG39" s="121"/>
      <c r="IH39" s="121"/>
      <c r="II39" s="121"/>
      <c r="IJ39" s="121"/>
      <c r="IK39" s="121"/>
      <c r="IL39" s="121"/>
      <c r="IM39" s="121"/>
      <c r="IN39" s="121"/>
      <c r="IO39" s="121"/>
      <c r="IP39" s="121"/>
      <c r="IQ39" s="121"/>
      <c r="IR39" s="121"/>
      <c r="IS39" s="121"/>
      <c r="IT39" s="121"/>
    </row>
    <row r="40" spans="1:254" ht="15" customHeight="1" x14ac:dyDescent="0.25">
      <c r="A40" s="126"/>
      <c r="B40" s="712" t="s">
        <v>365</v>
      </c>
      <c r="C40" s="661">
        <v>12</v>
      </c>
      <c r="D40" s="664" t="s">
        <v>341</v>
      </c>
      <c r="E40" s="665"/>
      <c r="F40" s="666"/>
      <c r="G40" s="661" t="str">
        <f>IF(D40=R39,"-",IF(D40=R40,0,IF(D40=R41,6,12)))</f>
        <v>-</v>
      </c>
      <c r="H40" s="717" t="s">
        <v>366</v>
      </c>
      <c r="I40" s="741"/>
      <c r="J40" s="741"/>
      <c r="K40" s="741"/>
      <c r="L40" s="741"/>
      <c r="M40" s="741"/>
      <c r="N40" s="764"/>
      <c r="O40" s="127"/>
      <c r="P40" s="119"/>
      <c r="Q40" s="119"/>
      <c r="R40" s="119" t="s">
        <v>367</v>
      </c>
      <c r="S40" s="119"/>
      <c r="T40" s="119"/>
      <c r="U40" s="119"/>
      <c r="V40" s="119"/>
      <c r="W40" s="119"/>
      <c r="X40" s="119"/>
      <c r="Y40" s="119"/>
      <c r="Z40" s="119"/>
      <c r="AA40" s="119"/>
      <c r="AB40" s="119"/>
      <c r="AC40" s="119"/>
      <c r="AD40" s="119"/>
      <c r="AE40" s="119"/>
      <c r="AF40" s="119"/>
      <c r="AG40" s="119"/>
      <c r="AH40" s="119"/>
      <c r="AI40" s="119"/>
      <c r="AJ40" s="119"/>
      <c r="AK40" s="119"/>
      <c r="AL40" s="119"/>
      <c r="AM40" s="120"/>
      <c r="AN40" s="120"/>
      <c r="AO40" s="120"/>
      <c r="AP40" s="120"/>
      <c r="AQ40" s="120"/>
      <c r="AR40" s="120"/>
      <c r="AS40" s="120"/>
      <c r="AT40" s="120"/>
      <c r="AU40" s="120"/>
      <c r="AV40" s="120"/>
      <c r="AW40" s="120"/>
      <c r="AX40" s="120"/>
      <c r="AY40" s="120"/>
      <c r="AZ40" s="120"/>
      <c r="BA40" s="120"/>
      <c r="BB40" s="120"/>
      <c r="BC40" s="120"/>
      <c r="BD40" s="120"/>
      <c r="BE40" s="120"/>
      <c r="BF40" s="120"/>
      <c r="BG40" s="120"/>
      <c r="BH40" s="120"/>
      <c r="BI40" s="120"/>
      <c r="BJ40" s="120"/>
      <c r="BK40" s="120"/>
      <c r="BL40" s="120"/>
      <c r="BM40" s="120"/>
      <c r="BN40" s="120"/>
      <c r="BO40" s="120"/>
      <c r="BP40" s="120"/>
      <c r="BQ40" s="120"/>
      <c r="BR40" s="120"/>
      <c r="BS40" s="120"/>
      <c r="BT40" s="120"/>
      <c r="BU40" s="120"/>
      <c r="BV40" s="120"/>
      <c r="BW40" s="120"/>
      <c r="BX40" s="120"/>
      <c r="BY40" s="120"/>
      <c r="BZ40" s="120"/>
      <c r="CA40" s="119"/>
      <c r="CB40" s="119"/>
      <c r="CC40" s="119"/>
      <c r="CD40" s="119"/>
      <c r="CE40" s="119"/>
      <c r="CF40" s="121"/>
      <c r="CG40" s="121"/>
      <c r="CH40" s="121"/>
      <c r="CI40" s="121"/>
      <c r="CJ40" s="121"/>
      <c r="CK40" s="121"/>
      <c r="CL40" s="121"/>
      <c r="CM40" s="121"/>
      <c r="CN40" s="121"/>
      <c r="CO40" s="121"/>
      <c r="CP40" s="121"/>
      <c r="CQ40" s="121"/>
      <c r="CR40" s="121"/>
      <c r="CS40" s="121"/>
      <c r="CT40" s="121"/>
      <c r="CU40" s="121"/>
      <c r="CV40" s="121"/>
      <c r="CW40" s="121"/>
      <c r="CX40" s="121"/>
      <c r="CY40" s="121"/>
      <c r="CZ40" s="121"/>
      <c r="DA40" s="121"/>
      <c r="DB40" s="121"/>
      <c r="DC40" s="121"/>
      <c r="DD40" s="121"/>
      <c r="DE40" s="121"/>
      <c r="DF40" s="121"/>
      <c r="DG40" s="121"/>
      <c r="DH40" s="121"/>
      <c r="DI40" s="121"/>
      <c r="DJ40" s="121"/>
      <c r="DK40" s="121"/>
      <c r="DL40" s="121"/>
      <c r="DM40" s="121"/>
      <c r="DN40" s="121"/>
      <c r="DO40" s="121"/>
      <c r="DP40" s="121"/>
      <c r="DQ40" s="121"/>
      <c r="DR40" s="121"/>
      <c r="DS40" s="121"/>
      <c r="DT40" s="121"/>
      <c r="DU40" s="121"/>
      <c r="DV40" s="121"/>
      <c r="DW40" s="121"/>
      <c r="DX40" s="121"/>
      <c r="DY40" s="121"/>
      <c r="DZ40" s="121"/>
      <c r="EA40" s="121"/>
      <c r="EB40" s="121"/>
      <c r="EC40" s="121"/>
      <c r="ED40" s="121"/>
      <c r="EE40" s="121"/>
      <c r="EF40" s="121"/>
      <c r="EG40" s="121"/>
      <c r="EH40" s="121"/>
      <c r="EI40" s="121"/>
      <c r="EJ40" s="121"/>
      <c r="EK40" s="121"/>
      <c r="EL40" s="121"/>
      <c r="EM40" s="121"/>
      <c r="EN40" s="121"/>
      <c r="EO40" s="121"/>
      <c r="EP40" s="121"/>
      <c r="EQ40" s="121"/>
      <c r="ER40" s="121"/>
      <c r="ES40" s="121"/>
      <c r="ET40" s="121"/>
      <c r="EU40" s="121"/>
      <c r="EV40" s="121"/>
      <c r="EW40" s="121"/>
      <c r="EX40" s="121"/>
      <c r="EY40" s="121"/>
      <c r="EZ40" s="121"/>
      <c r="FA40" s="121"/>
      <c r="FB40" s="121"/>
      <c r="FC40" s="121"/>
      <c r="FD40" s="121"/>
      <c r="FE40" s="121"/>
      <c r="FF40" s="121"/>
      <c r="FG40" s="121"/>
      <c r="FH40" s="121"/>
      <c r="FI40" s="121"/>
      <c r="FJ40" s="121"/>
      <c r="FK40" s="121"/>
      <c r="FL40" s="121"/>
      <c r="FM40" s="121"/>
      <c r="FN40" s="121"/>
      <c r="FO40" s="121"/>
      <c r="FP40" s="121"/>
      <c r="FQ40" s="121"/>
      <c r="FR40" s="121"/>
      <c r="FS40" s="121"/>
      <c r="FT40" s="121"/>
      <c r="FU40" s="121"/>
      <c r="FV40" s="121"/>
      <c r="FW40" s="121"/>
      <c r="FX40" s="121"/>
      <c r="FY40" s="121"/>
      <c r="FZ40" s="121"/>
      <c r="GA40" s="121"/>
      <c r="GB40" s="121"/>
      <c r="GC40" s="121"/>
      <c r="GD40" s="121"/>
      <c r="GE40" s="121"/>
      <c r="GF40" s="121"/>
      <c r="GG40" s="121"/>
      <c r="GH40" s="121"/>
      <c r="GI40" s="121"/>
      <c r="GJ40" s="121"/>
      <c r="GK40" s="121"/>
      <c r="GL40" s="121"/>
      <c r="GM40" s="121"/>
      <c r="GN40" s="121"/>
      <c r="GO40" s="121"/>
      <c r="GP40" s="121"/>
      <c r="GQ40" s="121"/>
      <c r="GR40" s="121"/>
      <c r="GS40" s="121"/>
      <c r="GT40" s="121"/>
      <c r="GU40" s="121"/>
      <c r="GV40" s="121"/>
      <c r="GW40" s="121"/>
      <c r="GX40" s="121"/>
      <c r="GY40" s="121"/>
      <c r="GZ40" s="121"/>
      <c r="HA40" s="121"/>
      <c r="HB40" s="121"/>
      <c r="HC40" s="121"/>
      <c r="HD40" s="121"/>
      <c r="HE40" s="121"/>
      <c r="HF40" s="121"/>
      <c r="HG40" s="121"/>
      <c r="HH40" s="121"/>
      <c r="HI40" s="121"/>
      <c r="HJ40" s="121"/>
      <c r="HK40" s="121"/>
      <c r="HL40" s="121"/>
      <c r="HM40" s="121"/>
      <c r="HN40" s="121"/>
      <c r="HO40" s="121"/>
      <c r="HP40" s="121"/>
      <c r="HQ40" s="121"/>
      <c r="HR40" s="121"/>
      <c r="HS40" s="121"/>
      <c r="HT40" s="121"/>
      <c r="HU40" s="121"/>
      <c r="HV40" s="121"/>
      <c r="HW40" s="121"/>
      <c r="HX40" s="121"/>
      <c r="HY40" s="121"/>
      <c r="HZ40" s="121"/>
      <c r="IA40" s="121"/>
      <c r="IB40" s="121"/>
      <c r="IC40" s="121"/>
      <c r="ID40" s="121"/>
      <c r="IE40" s="121"/>
      <c r="IF40" s="121"/>
      <c r="IG40" s="121"/>
      <c r="IH40" s="121"/>
      <c r="II40" s="121"/>
      <c r="IJ40" s="121"/>
      <c r="IK40" s="121"/>
      <c r="IL40" s="121"/>
      <c r="IM40" s="121"/>
      <c r="IN40" s="121"/>
      <c r="IO40" s="121"/>
      <c r="IP40" s="121"/>
      <c r="IQ40" s="121"/>
      <c r="IR40" s="121"/>
      <c r="IS40" s="121"/>
      <c r="IT40" s="121"/>
    </row>
    <row r="41" spans="1:254" ht="15" customHeight="1" x14ac:dyDescent="0.25">
      <c r="A41" s="126"/>
      <c r="B41" s="713"/>
      <c r="C41" s="662"/>
      <c r="D41" s="667"/>
      <c r="E41" s="668"/>
      <c r="F41" s="669"/>
      <c r="G41" s="662"/>
      <c r="H41" s="743"/>
      <c r="I41" s="743"/>
      <c r="J41" s="743"/>
      <c r="K41" s="743"/>
      <c r="L41" s="743"/>
      <c r="M41" s="743"/>
      <c r="N41" s="765"/>
      <c r="O41" s="127"/>
      <c r="P41" s="119"/>
      <c r="Q41" s="119"/>
      <c r="R41" s="119" t="s">
        <v>368</v>
      </c>
      <c r="S41" s="119"/>
      <c r="T41" s="119"/>
      <c r="U41" s="119"/>
      <c r="V41" s="119"/>
      <c r="W41" s="119"/>
      <c r="X41" s="119"/>
      <c r="Y41" s="119"/>
      <c r="Z41" s="119"/>
      <c r="AA41" s="119"/>
      <c r="AB41" s="119"/>
      <c r="AC41" s="119"/>
      <c r="AD41" s="119"/>
      <c r="AE41" s="119"/>
      <c r="AF41" s="119"/>
      <c r="AG41" s="119"/>
      <c r="AH41" s="119"/>
      <c r="AI41" s="119"/>
      <c r="AJ41" s="119"/>
      <c r="AK41" s="119"/>
      <c r="AL41" s="119"/>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19"/>
      <c r="CB41" s="119"/>
      <c r="CC41" s="119"/>
      <c r="CD41" s="119"/>
      <c r="CE41" s="119"/>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1"/>
      <c r="DV41" s="121"/>
      <c r="DW41" s="121"/>
      <c r="DX41" s="121"/>
      <c r="DY41" s="121"/>
      <c r="DZ41" s="121"/>
      <c r="EA41" s="121"/>
      <c r="EB41" s="121"/>
      <c r="EC41" s="121"/>
      <c r="ED41" s="121"/>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1"/>
      <c r="IP41" s="121"/>
      <c r="IQ41" s="121"/>
      <c r="IR41" s="121"/>
      <c r="IS41" s="121"/>
      <c r="IT41" s="121"/>
    </row>
    <row r="42" spans="1:254" ht="16.5" customHeight="1" x14ac:dyDescent="0.25">
      <c r="A42" s="126"/>
      <c r="B42" s="713"/>
      <c r="C42" s="662"/>
      <c r="D42" s="667"/>
      <c r="E42" s="668"/>
      <c r="F42" s="669"/>
      <c r="G42" s="662"/>
      <c r="H42" s="743"/>
      <c r="I42" s="743"/>
      <c r="J42" s="743"/>
      <c r="K42" s="743"/>
      <c r="L42" s="743"/>
      <c r="M42" s="743"/>
      <c r="N42" s="765"/>
      <c r="O42" s="127"/>
      <c r="P42" s="119"/>
      <c r="Q42" s="119"/>
      <c r="R42" s="119" t="s">
        <v>369</v>
      </c>
      <c r="S42" s="119"/>
      <c r="T42" s="119"/>
      <c r="U42" s="119"/>
      <c r="V42" s="119"/>
      <c r="W42" s="119"/>
      <c r="X42" s="119"/>
      <c r="Y42" s="119"/>
      <c r="Z42" s="119"/>
      <c r="AA42" s="119"/>
      <c r="AB42" s="119"/>
      <c r="AC42" s="119"/>
      <c r="AD42" s="119"/>
      <c r="AE42" s="119"/>
      <c r="AF42" s="119"/>
      <c r="AG42" s="119"/>
      <c r="AH42" s="119"/>
      <c r="AI42" s="119"/>
      <c r="AJ42" s="119"/>
      <c r="AK42" s="119"/>
      <c r="AL42" s="119"/>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19"/>
      <c r="CB42" s="119"/>
      <c r="CC42" s="119"/>
      <c r="CD42" s="119"/>
      <c r="CE42" s="119"/>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1"/>
      <c r="DV42" s="121"/>
      <c r="DW42" s="121"/>
      <c r="DX42" s="121"/>
      <c r="DY42" s="121"/>
      <c r="DZ42" s="121"/>
      <c r="EA42" s="121"/>
      <c r="EB42" s="121"/>
      <c r="EC42" s="121"/>
      <c r="ED42" s="121"/>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1"/>
      <c r="IP42" s="121"/>
      <c r="IQ42" s="121"/>
      <c r="IR42" s="121"/>
      <c r="IS42" s="121"/>
      <c r="IT42" s="121"/>
    </row>
    <row r="43" spans="1:254" ht="15.75" thickBot="1" x14ac:dyDescent="0.3">
      <c r="A43" s="126"/>
      <c r="B43" s="714"/>
      <c r="C43" s="663"/>
      <c r="D43" s="670"/>
      <c r="E43" s="671"/>
      <c r="F43" s="672"/>
      <c r="G43" s="663"/>
      <c r="H43" s="745"/>
      <c r="I43" s="745"/>
      <c r="J43" s="745"/>
      <c r="K43" s="745"/>
      <c r="L43" s="745"/>
      <c r="M43" s="745"/>
      <c r="N43" s="766"/>
      <c r="O43" s="127"/>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19"/>
      <c r="CB43" s="119"/>
      <c r="CC43" s="119"/>
      <c r="CD43" s="119"/>
      <c r="CE43" s="119"/>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1"/>
      <c r="DV43" s="121"/>
      <c r="DW43" s="121"/>
      <c r="DX43" s="121"/>
      <c r="DY43" s="121"/>
      <c r="DZ43" s="121"/>
      <c r="EA43" s="121"/>
      <c r="EB43" s="121"/>
      <c r="EC43" s="121"/>
      <c r="ED43" s="121"/>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1"/>
      <c r="IP43" s="121"/>
      <c r="IQ43" s="121"/>
      <c r="IR43" s="121"/>
      <c r="IS43" s="121"/>
      <c r="IT43" s="121"/>
    </row>
    <row r="44" spans="1:254" ht="15.75" thickBot="1" x14ac:dyDescent="0.3">
      <c r="A44" s="126"/>
      <c r="B44" s="761"/>
      <c r="C44" s="739"/>
      <c r="D44" s="739"/>
      <c r="E44" s="739"/>
      <c r="F44" s="739"/>
      <c r="G44" s="739"/>
      <c r="H44" s="739"/>
      <c r="I44" s="739"/>
      <c r="J44" s="739"/>
      <c r="K44" s="739"/>
      <c r="L44" s="739"/>
      <c r="M44" s="739"/>
      <c r="N44" s="762"/>
      <c r="O44" s="127"/>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19"/>
      <c r="CB44" s="119"/>
      <c r="CC44" s="119"/>
      <c r="CD44" s="119"/>
      <c r="CE44" s="119"/>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1"/>
      <c r="DV44" s="121"/>
      <c r="DW44" s="121"/>
      <c r="DX44" s="121"/>
      <c r="DY44" s="121"/>
      <c r="DZ44" s="121"/>
      <c r="EA44" s="121"/>
      <c r="EB44" s="121"/>
      <c r="EC44" s="121"/>
      <c r="ED44" s="121"/>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1"/>
      <c r="IP44" s="121"/>
      <c r="IQ44" s="121"/>
      <c r="IR44" s="121"/>
      <c r="IS44" s="121"/>
      <c r="IT44" s="121"/>
    </row>
    <row r="45" spans="1:254" x14ac:dyDescent="0.25">
      <c r="A45" s="126"/>
      <c r="B45" s="712" t="s">
        <v>370</v>
      </c>
      <c r="C45" s="648">
        <v>10</v>
      </c>
      <c r="D45" s="737"/>
      <c r="E45" s="737"/>
      <c r="F45" s="737"/>
      <c r="G45" s="648" t="str">
        <f>IF(S50&gt;0,S50,"-")</f>
        <v>-</v>
      </c>
      <c r="H45" s="717" t="s">
        <v>371</v>
      </c>
      <c r="I45" s="717"/>
      <c r="J45" s="717"/>
      <c r="K45" s="717"/>
      <c r="L45" s="717"/>
      <c r="M45" s="717"/>
      <c r="N45" s="718"/>
      <c r="O45" s="127"/>
      <c r="P45" s="119"/>
      <c r="Q45" s="119"/>
      <c r="R45" s="119" t="b">
        <v>0</v>
      </c>
      <c r="S45" s="119">
        <f>IF(R45=TRUE,2,0)</f>
        <v>0</v>
      </c>
      <c r="T45" s="119"/>
      <c r="U45" s="119"/>
      <c r="V45" s="119"/>
      <c r="W45" s="119"/>
      <c r="X45" s="119"/>
      <c r="Y45" s="119"/>
      <c r="Z45" s="119"/>
      <c r="AA45" s="119"/>
      <c r="AB45" s="119"/>
      <c r="AC45" s="119"/>
      <c r="AD45" s="119"/>
      <c r="AE45" s="119"/>
      <c r="AF45" s="119"/>
      <c r="AG45" s="119"/>
      <c r="AH45" s="119"/>
      <c r="AI45" s="119"/>
      <c r="AJ45" s="119"/>
      <c r="AK45" s="119"/>
      <c r="AL45" s="119"/>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19"/>
      <c r="CB45" s="119"/>
      <c r="CC45" s="119"/>
      <c r="CD45" s="119"/>
      <c r="CE45" s="119"/>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1"/>
      <c r="DV45" s="121"/>
      <c r="DW45" s="121"/>
      <c r="DX45" s="121"/>
      <c r="DY45" s="121"/>
      <c r="DZ45" s="121"/>
      <c r="EA45" s="121"/>
      <c r="EB45" s="121"/>
      <c r="EC45" s="121"/>
      <c r="ED45" s="121"/>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1"/>
      <c r="IP45" s="121"/>
      <c r="IQ45" s="121"/>
      <c r="IR45" s="121"/>
      <c r="IS45" s="121"/>
      <c r="IT45" s="121"/>
    </row>
    <row r="46" spans="1:254" x14ac:dyDescent="0.25">
      <c r="A46" s="126"/>
      <c r="B46" s="713"/>
      <c r="C46" s="685"/>
      <c r="D46" s="432"/>
      <c r="E46" s="432"/>
      <c r="F46" s="432"/>
      <c r="G46" s="685"/>
      <c r="H46" s="719"/>
      <c r="I46" s="719"/>
      <c r="J46" s="719"/>
      <c r="K46" s="719"/>
      <c r="L46" s="719"/>
      <c r="M46" s="719"/>
      <c r="N46" s="720"/>
      <c r="O46" s="127"/>
      <c r="P46" s="119"/>
      <c r="Q46" s="119"/>
      <c r="R46" s="119" t="b">
        <v>0</v>
      </c>
      <c r="S46" s="119">
        <f t="shared" ref="S46:S49" si="0">IF(R46=TRUE,2,0)</f>
        <v>0</v>
      </c>
      <c r="T46" s="119"/>
      <c r="U46" s="119"/>
      <c r="V46" s="119"/>
      <c r="W46" s="119"/>
      <c r="X46" s="119"/>
      <c r="Y46" s="119"/>
      <c r="Z46" s="119"/>
      <c r="AA46" s="119"/>
      <c r="AB46" s="119"/>
      <c r="AC46" s="119"/>
      <c r="AD46" s="119"/>
      <c r="AE46" s="119"/>
      <c r="AF46" s="119"/>
      <c r="AG46" s="119"/>
      <c r="AH46" s="119"/>
      <c r="AI46" s="119"/>
      <c r="AJ46" s="119"/>
      <c r="AK46" s="119"/>
      <c r="AL46" s="119"/>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19"/>
      <c r="CB46" s="119"/>
      <c r="CC46" s="119"/>
      <c r="CD46" s="119"/>
      <c r="CE46" s="119"/>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1"/>
      <c r="DV46" s="121"/>
      <c r="DW46" s="121"/>
      <c r="DX46" s="121"/>
      <c r="DY46" s="121"/>
      <c r="DZ46" s="121"/>
      <c r="EA46" s="121"/>
      <c r="EB46" s="121"/>
      <c r="EC46" s="121"/>
      <c r="ED46" s="121"/>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1"/>
      <c r="IP46" s="121"/>
      <c r="IQ46" s="121"/>
      <c r="IR46" s="121"/>
      <c r="IS46" s="121"/>
      <c r="IT46" s="121"/>
    </row>
    <row r="47" spans="1:254" ht="13.5" customHeight="1" x14ac:dyDescent="0.25">
      <c r="A47" s="126"/>
      <c r="B47" s="713"/>
      <c r="C47" s="685"/>
      <c r="D47" s="432"/>
      <c r="E47" s="432"/>
      <c r="F47" s="432"/>
      <c r="G47" s="685"/>
      <c r="H47" s="719"/>
      <c r="I47" s="719"/>
      <c r="J47" s="719"/>
      <c r="K47" s="719"/>
      <c r="L47" s="719"/>
      <c r="M47" s="719"/>
      <c r="N47" s="720"/>
      <c r="O47" s="127"/>
      <c r="P47" s="119"/>
      <c r="Q47" s="119"/>
      <c r="R47" s="119" t="b">
        <v>0</v>
      </c>
      <c r="S47" s="119">
        <f t="shared" si="0"/>
        <v>0</v>
      </c>
      <c r="T47" s="119"/>
      <c r="U47" s="119"/>
      <c r="V47" s="119"/>
      <c r="W47" s="130"/>
      <c r="X47" s="119"/>
      <c r="Y47" s="119"/>
      <c r="Z47" s="119"/>
      <c r="AA47" s="119"/>
      <c r="AB47" s="119"/>
      <c r="AC47" s="119"/>
      <c r="AD47" s="119"/>
      <c r="AE47" s="119"/>
      <c r="AF47" s="119"/>
      <c r="AG47" s="119"/>
      <c r="AH47" s="119"/>
      <c r="AI47" s="119"/>
      <c r="AJ47" s="119"/>
      <c r="AK47" s="119"/>
      <c r="AL47" s="119"/>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19"/>
      <c r="CB47" s="119"/>
      <c r="CC47" s="119"/>
      <c r="CD47" s="119"/>
      <c r="CE47" s="119"/>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1"/>
      <c r="DV47" s="121"/>
      <c r="DW47" s="121"/>
      <c r="DX47" s="121"/>
      <c r="DY47" s="121"/>
      <c r="DZ47" s="121"/>
      <c r="EA47" s="121"/>
      <c r="EB47" s="121"/>
      <c r="EC47" s="121"/>
      <c r="ED47" s="121"/>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1"/>
      <c r="IP47" s="121"/>
      <c r="IQ47" s="121"/>
      <c r="IR47" s="121"/>
      <c r="IS47" s="121"/>
      <c r="IT47" s="121"/>
    </row>
    <row r="48" spans="1:254" x14ac:dyDescent="0.25">
      <c r="A48" s="126"/>
      <c r="B48" s="713"/>
      <c r="C48" s="685"/>
      <c r="D48" s="432"/>
      <c r="E48" s="432"/>
      <c r="F48" s="432"/>
      <c r="G48" s="685"/>
      <c r="H48" s="719"/>
      <c r="I48" s="719"/>
      <c r="J48" s="719"/>
      <c r="K48" s="719"/>
      <c r="L48" s="719"/>
      <c r="M48" s="719"/>
      <c r="N48" s="720"/>
      <c r="O48" s="127"/>
      <c r="P48" s="119"/>
      <c r="Q48" s="119"/>
      <c r="R48" s="119" t="b">
        <v>0</v>
      </c>
      <c r="S48" s="119">
        <f t="shared" si="0"/>
        <v>0</v>
      </c>
      <c r="T48" s="119"/>
      <c r="U48" s="119"/>
      <c r="V48" s="119"/>
      <c r="W48" s="119"/>
      <c r="X48" s="119"/>
      <c r="Y48" s="119"/>
      <c r="Z48" s="119"/>
      <c r="AA48" s="119"/>
      <c r="AB48" s="119"/>
      <c r="AC48" s="119"/>
      <c r="AD48" s="119"/>
      <c r="AE48" s="119"/>
      <c r="AF48" s="119"/>
      <c r="AG48" s="119"/>
      <c r="AH48" s="119"/>
      <c r="AI48" s="119"/>
      <c r="AJ48" s="119"/>
      <c r="AK48" s="119"/>
      <c r="AL48" s="119"/>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19"/>
      <c r="CB48" s="119"/>
      <c r="CC48" s="119"/>
      <c r="CD48" s="119"/>
      <c r="CE48" s="119"/>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1"/>
      <c r="DV48" s="121"/>
      <c r="DW48" s="121"/>
      <c r="DX48" s="121"/>
      <c r="DY48" s="121"/>
      <c r="DZ48" s="121"/>
      <c r="EA48" s="121"/>
      <c r="EB48" s="121"/>
      <c r="EC48" s="121"/>
      <c r="ED48" s="121"/>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1"/>
      <c r="IP48" s="121"/>
      <c r="IQ48" s="121"/>
      <c r="IR48" s="121"/>
      <c r="IS48" s="121"/>
      <c r="IT48" s="121"/>
    </row>
    <row r="49" spans="1:254" ht="16.5" customHeight="1" thickBot="1" x14ac:dyDescent="0.3">
      <c r="A49" s="126"/>
      <c r="B49" s="714"/>
      <c r="C49" s="715"/>
      <c r="D49" s="738"/>
      <c r="E49" s="738"/>
      <c r="F49" s="738"/>
      <c r="G49" s="715"/>
      <c r="H49" s="721"/>
      <c r="I49" s="721"/>
      <c r="J49" s="721"/>
      <c r="K49" s="721"/>
      <c r="L49" s="721"/>
      <c r="M49" s="721"/>
      <c r="N49" s="722"/>
      <c r="O49" s="127"/>
      <c r="P49" s="119"/>
      <c r="Q49" s="119"/>
      <c r="R49" s="119" t="b">
        <v>0</v>
      </c>
      <c r="S49" s="119">
        <f t="shared" si="0"/>
        <v>0</v>
      </c>
      <c r="T49" s="119"/>
      <c r="U49" s="119"/>
      <c r="V49" s="119"/>
      <c r="W49" s="119"/>
      <c r="X49" s="119"/>
      <c r="Y49" s="119"/>
      <c r="Z49" s="119"/>
      <c r="AA49" s="119"/>
      <c r="AB49" s="119"/>
      <c r="AC49" s="119"/>
      <c r="AD49" s="119"/>
      <c r="AE49" s="119"/>
      <c r="AF49" s="119"/>
      <c r="AG49" s="119"/>
      <c r="AH49" s="119"/>
      <c r="AI49" s="119"/>
      <c r="AJ49" s="119"/>
      <c r="AK49" s="119"/>
      <c r="AL49" s="119"/>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19"/>
      <c r="CB49" s="119"/>
      <c r="CC49" s="119"/>
      <c r="CD49" s="119"/>
      <c r="CE49" s="119"/>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1"/>
      <c r="DV49" s="121"/>
      <c r="DW49" s="121"/>
      <c r="DX49" s="121"/>
      <c r="DY49" s="121"/>
      <c r="DZ49" s="121"/>
      <c r="EA49" s="121"/>
      <c r="EB49" s="121"/>
      <c r="EC49" s="121"/>
      <c r="ED49" s="121"/>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1"/>
      <c r="IP49" s="121"/>
      <c r="IQ49" s="121"/>
      <c r="IR49" s="121"/>
      <c r="IS49" s="121"/>
      <c r="IT49" s="121"/>
    </row>
    <row r="50" spans="1:254" ht="15.75" thickBot="1" x14ac:dyDescent="0.3">
      <c r="A50" s="122"/>
      <c r="B50" s="747"/>
      <c r="C50" s="747"/>
      <c r="D50" s="747"/>
      <c r="E50" s="747"/>
      <c r="F50" s="747"/>
      <c r="G50" s="747"/>
      <c r="H50" s="747"/>
      <c r="I50" s="747"/>
      <c r="J50" s="747"/>
      <c r="K50" s="747"/>
      <c r="L50" s="747"/>
      <c r="M50" s="747"/>
      <c r="N50" s="747"/>
      <c r="O50" s="123"/>
      <c r="P50" s="119"/>
      <c r="Q50" s="119"/>
      <c r="R50" s="119"/>
      <c r="S50" s="119">
        <f>SUM(S45:S49)</f>
        <v>0</v>
      </c>
      <c r="T50" s="119"/>
      <c r="U50" s="119"/>
      <c r="V50" s="119"/>
      <c r="W50" s="119"/>
      <c r="X50" s="119"/>
      <c r="Y50" s="119"/>
      <c r="Z50" s="119"/>
      <c r="AA50" s="119"/>
      <c r="AB50" s="119"/>
      <c r="AC50" s="119"/>
      <c r="AD50" s="119"/>
      <c r="AE50" s="119"/>
      <c r="AF50" s="119"/>
      <c r="AG50" s="119"/>
      <c r="AH50" s="119"/>
      <c r="AI50" s="119"/>
      <c r="AJ50" s="119"/>
      <c r="AK50" s="119"/>
      <c r="AL50" s="119"/>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19"/>
      <c r="CB50" s="119"/>
      <c r="CC50" s="119"/>
      <c r="CD50" s="119"/>
      <c r="CE50" s="119"/>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1"/>
      <c r="DV50" s="121"/>
      <c r="DW50" s="121"/>
      <c r="DX50" s="121"/>
      <c r="DY50" s="121"/>
      <c r="DZ50" s="121"/>
      <c r="EA50" s="121"/>
      <c r="EB50" s="121"/>
      <c r="EC50" s="121"/>
      <c r="ED50" s="121"/>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1"/>
      <c r="IP50" s="121"/>
      <c r="IQ50" s="121"/>
      <c r="IR50" s="121"/>
      <c r="IS50" s="121"/>
      <c r="IT50" s="121"/>
    </row>
    <row r="51" spans="1:254" x14ac:dyDescent="0.25">
      <c r="A51" s="117"/>
      <c r="B51" s="748" t="s">
        <v>372</v>
      </c>
      <c r="C51" s="751">
        <v>5</v>
      </c>
      <c r="D51" s="650" t="s">
        <v>341</v>
      </c>
      <c r="E51" s="650"/>
      <c r="F51" s="650"/>
      <c r="G51" s="755" t="str">
        <f>IF(D51=R14,"-",IF(D51=R15,5,0))</f>
        <v>-</v>
      </c>
      <c r="H51" s="758" t="s">
        <v>373</v>
      </c>
      <c r="I51" s="758"/>
      <c r="J51" s="758"/>
      <c r="K51" s="758"/>
      <c r="L51" s="758"/>
      <c r="M51" s="758"/>
      <c r="N51" s="758"/>
      <c r="O51" s="118"/>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19"/>
      <c r="CB51" s="119"/>
      <c r="CC51" s="119"/>
      <c r="CD51" s="119"/>
      <c r="CE51" s="119"/>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1"/>
      <c r="DV51" s="121"/>
      <c r="DW51" s="121"/>
      <c r="DX51" s="121"/>
      <c r="DY51" s="121"/>
      <c r="DZ51" s="121"/>
      <c r="EA51" s="121"/>
      <c r="EB51" s="121"/>
      <c r="EC51" s="121"/>
      <c r="ED51" s="121"/>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1"/>
      <c r="IP51" s="121"/>
      <c r="IQ51" s="121"/>
      <c r="IR51" s="121"/>
      <c r="IS51" s="121"/>
      <c r="IT51" s="121"/>
    </row>
    <row r="52" spans="1:254" x14ac:dyDescent="0.25">
      <c r="A52" s="117"/>
      <c r="B52" s="749"/>
      <c r="C52" s="752"/>
      <c r="D52" s="754"/>
      <c r="E52" s="754"/>
      <c r="F52" s="754"/>
      <c r="G52" s="756"/>
      <c r="H52" s="759"/>
      <c r="I52" s="759"/>
      <c r="J52" s="759"/>
      <c r="K52" s="759"/>
      <c r="L52" s="759"/>
      <c r="M52" s="759"/>
      <c r="N52" s="759"/>
      <c r="O52" s="118"/>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20"/>
      <c r="AN52" s="120"/>
      <c r="AO52" s="120"/>
      <c r="AP52" s="120"/>
      <c r="AQ52" s="120"/>
      <c r="AR52" s="120"/>
      <c r="AS52" s="120"/>
      <c r="AT52" s="120"/>
      <c r="AU52" s="120"/>
      <c r="AV52" s="120"/>
      <c r="AW52" s="120"/>
      <c r="AX52" s="120"/>
      <c r="AY52" s="120"/>
      <c r="AZ52" s="120"/>
      <c r="BA52" s="120"/>
      <c r="BB52" s="120"/>
      <c r="BC52" s="120"/>
      <c r="BD52" s="120"/>
      <c r="BE52" s="120"/>
      <c r="BF52" s="120"/>
      <c r="BG52" s="120"/>
      <c r="BH52" s="120"/>
      <c r="BI52" s="120"/>
      <c r="BJ52" s="120"/>
      <c r="BK52" s="120"/>
      <c r="BL52" s="120"/>
      <c r="BM52" s="120"/>
      <c r="BN52" s="120"/>
      <c r="BO52" s="120"/>
      <c r="BP52" s="120"/>
      <c r="BQ52" s="120"/>
      <c r="BR52" s="120"/>
      <c r="BS52" s="120"/>
      <c r="BT52" s="120"/>
      <c r="BU52" s="120"/>
      <c r="BV52" s="120"/>
      <c r="BW52" s="120"/>
      <c r="BX52" s="120"/>
      <c r="BY52" s="120"/>
      <c r="BZ52" s="120"/>
      <c r="CA52" s="119"/>
      <c r="CB52" s="119"/>
      <c r="CC52" s="119"/>
      <c r="CD52" s="119"/>
      <c r="CE52" s="119"/>
      <c r="CF52" s="121"/>
      <c r="CG52" s="121"/>
      <c r="CH52" s="121"/>
      <c r="CI52" s="121"/>
      <c r="CJ52" s="121"/>
      <c r="CK52" s="121"/>
      <c r="CL52" s="121"/>
      <c r="CM52" s="121"/>
      <c r="CN52" s="121"/>
      <c r="CO52" s="121"/>
      <c r="CP52" s="121"/>
      <c r="CQ52" s="121"/>
      <c r="CR52" s="121"/>
      <c r="CS52" s="121"/>
      <c r="CT52" s="121"/>
      <c r="CU52" s="121"/>
      <c r="CV52" s="121"/>
      <c r="CW52" s="121"/>
      <c r="CX52" s="121"/>
      <c r="CY52" s="121"/>
      <c r="CZ52" s="121"/>
      <c r="DA52" s="121"/>
      <c r="DB52" s="121"/>
      <c r="DC52" s="121"/>
      <c r="DD52" s="121"/>
      <c r="DE52" s="121"/>
      <c r="DF52" s="121"/>
      <c r="DG52" s="121"/>
      <c r="DH52" s="121"/>
      <c r="DI52" s="121"/>
      <c r="DJ52" s="121"/>
      <c r="DK52" s="121"/>
      <c r="DL52" s="121"/>
      <c r="DM52" s="121"/>
      <c r="DN52" s="121"/>
      <c r="DO52" s="121"/>
      <c r="DP52" s="121"/>
      <c r="DQ52" s="121"/>
      <c r="DR52" s="121"/>
      <c r="DS52" s="121"/>
      <c r="DT52" s="121"/>
      <c r="DU52" s="121"/>
      <c r="DV52" s="121"/>
      <c r="DW52" s="121"/>
      <c r="DX52" s="121"/>
      <c r="DY52" s="121"/>
      <c r="DZ52" s="121"/>
      <c r="EA52" s="121"/>
      <c r="EB52" s="121"/>
      <c r="EC52" s="121"/>
      <c r="ED52" s="121"/>
      <c r="EE52" s="121"/>
      <c r="EF52" s="121"/>
      <c r="EG52" s="121"/>
      <c r="EH52" s="121"/>
      <c r="EI52" s="121"/>
      <c r="EJ52" s="121"/>
      <c r="EK52" s="121"/>
      <c r="EL52" s="121"/>
      <c r="EM52" s="121"/>
      <c r="EN52" s="121"/>
      <c r="EO52" s="121"/>
      <c r="EP52" s="121"/>
      <c r="EQ52" s="121"/>
      <c r="ER52" s="121"/>
      <c r="ES52" s="121"/>
      <c r="ET52" s="121"/>
      <c r="EU52" s="121"/>
      <c r="EV52" s="121"/>
      <c r="EW52" s="121"/>
      <c r="EX52" s="121"/>
      <c r="EY52" s="121"/>
      <c r="EZ52" s="121"/>
      <c r="FA52" s="121"/>
      <c r="FB52" s="121"/>
      <c r="FC52" s="121"/>
      <c r="FD52" s="121"/>
      <c r="FE52" s="121"/>
      <c r="FF52" s="121"/>
      <c r="FG52" s="121"/>
      <c r="FH52" s="121"/>
      <c r="FI52" s="121"/>
      <c r="FJ52" s="121"/>
      <c r="FK52" s="121"/>
      <c r="FL52" s="121"/>
      <c r="FM52" s="121"/>
      <c r="FN52" s="121"/>
      <c r="FO52" s="121"/>
      <c r="FP52" s="121"/>
      <c r="FQ52" s="121"/>
      <c r="FR52" s="121"/>
      <c r="FS52" s="121"/>
      <c r="FT52" s="121"/>
      <c r="FU52" s="121"/>
      <c r="FV52" s="121"/>
      <c r="FW52" s="121"/>
      <c r="FX52" s="121"/>
      <c r="FY52" s="121"/>
      <c r="FZ52" s="121"/>
      <c r="GA52" s="121"/>
      <c r="GB52" s="121"/>
      <c r="GC52" s="121"/>
      <c r="GD52" s="121"/>
      <c r="GE52" s="121"/>
      <c r="GF52" s="121"/>
      <c r="GG52" s="121"/>
      <c r="GH52" s="121"/>
      <c r="GI52" s="121"/>
      <c r="GJ52" s="121"/>
      <c r="GK52" s="121"/>
      <c r="GL52" s="121"/>
      <c r="GM52" s="121"/>
      <c r="GN52" s="121"/>
      <c r="GO52" s="121"/>
      <c r="GP52" s="121"/>
      <c r="GQ52" s="121"/>
      <c r="GR52" s="121"/>
      <c r="GS52" s="121"/>
      <c r="GT52" s="121"/>
      <c r="GU52" s="121"/>
      <c r="GV52" s="121"/>
      <c r="GW52" s="121"/>
      <c r="GX52" s="121"/>
      <c r="GY52" s="121"/>
      <c r="GZ52" s="121"/>
      <c r="HA52" s="121"/>
      <c r="HB52" s="121"/>
      <c r="HC52" s="121"/>
      <c r="HD52" s="121"/>
      <c r="HE52" s="121"/>
      <c r="HF52" s="121"/>
      <c r="HG52" s="121"/>
      <c r="HH52" s="121"/>
      <c r="HI52" s="121"/>
      <c r="HJ52" s="121"/>
      <c r="HK52" s="121"/>
      <c r="HL52" s="121"/>
      <c r="HM52" s="121"/>
      <c r="HN52" s="121"/>
      <c r="HO52" s="121"/>
      <c r="HP52" s="121"/>
      <c r="HQ52" s="121"/>
      <c r="HR52" s="121"/>
      <c r="HS52" s="121"/>
      <c r="HT52" s="121"/>
      <c r="HU52" s="121"/>
      <c r="HV52" s="121"/>
      <c r="HW52" s="121"/>
      <c r="HX52" s="121"/>
      <c r="HY52" s="121"/>
      <c r="HZ52" s="121"/>
      <c r="IA52" s="121"/>
      <c r="IB52" s="121"/>
      <c r="IC52" s="121"/>
      <c r="ID52" s="121"/>
      <c r="IE52" s="121"/>
      <c r="IF52" s="121"/>
      <c r="IG52" s="121"/>
      <c r="IH52" s="121"/>
      <c r="II52" s="121"/>
      <c r="IJ52" s="121"/>
      <c r="IK52" s="121"/>
      <c r="IL52" s="121"/>
      <c r="IM52" s="121"/>
      <c r="IN52" s="121"/>
      <c r="IO52" s="121"/>
      <c r="IP52" s="121"/>
      <c r="IQ52" s="121"/>
      <c r="IR52" s="121"/>
      <c r="IS52" s="121"/>
      <c r="IT52" s="121"/>
    </row>
    <row r="53" spans="1:254" x14ac:dyDescent="0.25">
      <c r="A53" s="117"/>
      <c r="B53" s="749"/>
      <c r="C53" s="752"/>
      <c r="D53" s="754"/>
      <c r="E53" s="754"/>
      <c r="F53" s="754"/>
      <c r="G53" s="756"/>
      <c r="H53" s="759"/>
      <c r="I53" s="759"/>
      <c r="J53" s="759"/>
      <c r="K53" s="759"/>
      <c r="L53" s="759"/>
      <c r="M53" s="759"/>
      <c r="N53" s="759"/>
      <c r="O53" s="118"/>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20"/>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0"/>
      <c r="BQ53" s="120"/>
      <c r="BR53" s="120"/>
      <c r="BS53" s="120"/>
      <c r="BT53" s="120"/>
      <c r="BU53" s="120"/>
      <c r="BV53" s="120"/>
      <c r="BW53" s="120"/>
      <c r="BX53" s="120"/>
      <c r="BY53" s="120"/>
      <c r="BZ53" s="120"/>
      <c r="CA53" s="119"/>
      <c r="CB53" s="119"/>
      <c r="CC53" s="119"/>
      <c r="CD53" s="119"/>
      <c r="CE53" s="119"/>
      <c r="CF53" s="121"/>
      <c r="CG53" s="121"/>
      <c r="CH53" s="121"/>
      <c r="CI53" s="121"/>
      <c r="CJ53" s="121"/>
      <c r="CK53" s="121"/>
      <c r="CL53" s="121"/>
      <c r="CM53" s="121"/>
      <c r="CN53" s="121"/>
      <c r="CO53" s="121"/>
      <c r="CP53" s="121"/>
      <c r="CQ53" s="121"/>
      <c r="CR53" s="121"/>
      <c r="CS53" s="121"/>
      <c r="CT53" s="121"/>
      <c r="CU53" s="121"/>
      <c r="CV53" s="121"/>
      <c r="CW53" s="121"/>
      <c r="CX53" s="121"/>
      <c r="CY53" s="121"/>
      <c r="CZ53" s="121"/>
      <c r="DA53" s="121"/>
      <c r="DB53" s="121"/>
      <c r="DC53" s="121"/>
      <c r="DD53" s="121"/>
      <c r="DE53" s="121"/>
      <c r="DF53" s="121"/>
      <c r="DG53" s="121"/>
      <c r="DH53" s="121"/>
      <c r="DI53" s="121"/>
      <c r="DJ53" s="121"/>
      <c r="DK53" s="121"/>
      <c r="DL53" s="121"/>
      <c r="DM53" s="121"/>
      <c r="DN53" s="121"/>
      <c r="DO53" s="121"/>
      <c r="DP53" s="121"/>
      <c r="DQ53" s="121"/>
      <c r="DR53" s="121"/>
      <c r="DS53" s="121"/>
      <c r="DT53" s="121"/>
      <c r="DU53" s="121"/>
      <c r="DV53" s="121"/>
      <c r="DW53" s="121"/>
      <c r="DX53" s="121"/>
      <c r="DY53" s="121"/>
      <c r="DZ53" s="121"/>
      <c r="EA53" s="121"/>
      <c r="EB53" s="121"/>
      <c r="EC53" s="121"/>
      <c r="ED53" s="121"/>
      <c r="EE53" s="121"/>
      <c r="EF53" s="121"/>
      <c r="EG53" s="121"/>
      <c r="EH53" s="121"/>
      <c r="EI53" s="121"/>
      <c r="EJ53" s="121"/>
      <c r="EK53" s="121"/>
      <c r="EL53" s="121"/>
      <c r="EM53" s="121"/>
      <c r="EN53" s="121"/>
      <c r="EO53" s="121"/>
      <c r="EP53" s="121"/>
      <c r="EQ53" s="121"/>
      <c r="ER53" s="121"/>
      <c r="ES53" s="121"/>
      <c r="ET53" s="121"/>
      <c r="EU53" s="121"/>
      <c r="EV53" s="121"/>
      <c r="EW53" s="121"/>
      <c r="EX53" s="121"/>
      <c r="EY53" s="121"/>
      <c r="EZ53" s="121"/>
      <c r="FA53" s="121"/>
      <c r="FB53" s="121"/>
      <c r="FC53" s="121"/>
      <c r="FD53" s="121"/>
      <c r="FE53" s="121"/>
      <c r="FF53" s="121"/>
      <c r="FG53" s="121"/>
      <c r="FH53" s="121"/>
      <c r="FI53" s="121"/>
      <c r="FJ53" s="121"/>
      <c r="FK53" s="121"/>
      <c r="FL53" s="121"/>
      <c r="FM53" s="121"/>
      <c r="FN53" s="121"/>
      <c r="FO53" s="121"/>
      <c r="FP53" s="121"/>
      <c r="FQ53" s="121"/>
      <c r="FR53" s="121"/>
      <c r="FS53" s="121"/>
      <c r="FT53" s="121"/>
      <c r="FU53" s="121"/>
      <c r="FV53" s="121"/>
      <c r="FW53" s="121"/>
      <c r="FX53" s="121"/>
      <c r="FY53" s="121"/>
      <c r="FZ53" s="121"/>
      <c r="GA53" s="121"/>
      <c r="GB53" s="121"/>
      <c r="GC53" s="121"/>
      <c r="GD53" s="121"/>
      <c r="GE53" s="121"/>
      <c r="GF53" s="121"/>
      <c r="GG53" s="121"/>
      <c r="GH53" s="121"/>
      <c r="GI53" s="121"/>
      <c r="GJ53" s="121"/>
      <c r="GK53" s="121"/>
      <c r="GL53" s="121"/>
      <c r="GM53" s="121"/>
      <c r="GN53" s="121"/>
      <c r="GO53" s="121"/>
      <c r="GP53" s="121"/>
      <c r="GQ53" s="121"/>
      <c r="GR53" s="121"/>
      <c r="GS53" s="121"/>
      <c r="GT53" s="121"/>
      <c r="GU53" s="121"/>
      <c r="GV53" s="121"/>
      <c r="GW53" s="121"/>
      <c r="GX53" s="121"/>
      <c r="GY53" s="121"/>
      <c r="GZ53" s="121"/>
      <c r="HA53" s="121"/>
      <c r="HB53" s="121"/>
      <c r="HC53" s="121"/>
      <c r="HD53" s="121"/>
      <c r="HE53" s="121"/>
      <c r="HF53" s="121"/>
      <c r="HG53" s="121"/>
      <c r="HH53" s="121"/>
      <c r="HI53" s="121"/>
      <c r="HJ53" s="121"/>
      <c r="HK53" s="121"/>
      <c r="HL53" s="121"/>
      <c r="HM53" s="121"/>
      <c r="HN53" s="121"/>
      <c r="HO53" s="121"/>
      <c r="HP53" s="121"/>
      <c r="HQ53" s="121"/>
      <c r="HR53" s="121"/>
      <c r="HS53" s="121"/>
      <c r="HT53" s="121"/>
      <c r="HU53" s="121"/>
      <c r="HV53" s="121"/>
      <c r="HW53" s="121"/>
      <c r="HX53" s="121"/>
      <c r="HY53" s="121"/>
      <c r="HZ53" s="121"/>
      <c r="IA53" s="121"/>
      <c r="IB53" s="121"/>
      <c r="IC53" s="121"/>
      <c r="ID53" s="121"/>
      <c r="IE53" s="121"/>
      <c r="IF53" s="121"/>
      <c r="IG53" s="121"/>
      <c r="IH53" s="121"/>
      <c r="II53" s="121"/>
      <c r="IJ53" s="121"/>
      <c r="IK53" s="121"/>
      <c r="IL53" s="121"/>
      <c r="IM53" s="121"/>
      <c r="IN53" s="121"/>
      <c r="IO53" s="121"/>
      <c r="IP53" s="121"/>
      <c r="IQ53" s="121"/>
      <c r="IR53" s="121"/>
      <c r="IS53" s="121"/>
      <c r="IT53" s="121"/>
    </row>
    <row r="54" spans="1:254" ht="15.75" thickBot="1" x14ac:dyDescent="0.3">
      <c r="A54" s="117"/>
      <c r="B54" s="750"/>
      <c r="C54" s="753"/>
      <c r="D54" s="716"/>
      <c r="E54" s="716"/>
      <c r="F54" s="716"/>
      <c r="G54" s="757"/>
      <c r="H54" s="760"/>
      <c r="I54" s="760"/>
      <c r="J54" s="760"/>
      <c r="K54" s="760"/>
      <c r="L54" s="760"/>
      <c r="M54" s="760"/>
      <c r="N54" s="760"/>
      <c r="O54" s="118"/>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20"/>
      <c r="AN54" s="120"/>
      <c r="AO54" s="120"/>
      <c r="AP54" s="120"/>
      <c r="AQ54" s="120"/>
      <c r="AR54" s="120"/>
      <c r="AS54" s="120"/>
      <c r="AT54" s="120"/>
      <c r="AU54" s="120"/>
      <c r="AV54" s="120"/>
      <c r="AW54" s="120"/>
      <c r="AX54" s="120"/>
      <c r="AY54" s="120"/>
      <c r="AZ54" s="120"/>
      <c r="BA54" s="120"/>
      <c r="BB54" s="120"/>
      <c r="BC54" s="120"/>
      <c r="BD54" s="120"/>
      <c r="BE54" s="120"/>
      <c r="BF54" s="120"/>
      <c r="BG54" s="120"/>
      <c r="BH54" s="120"/>
      <c r="BI54" s="120"/>
      <c r="BJ54" s="120"/>
      <c r="BK54" s="120"/>
      <c r="BL54" s="120"/>
      <c r="BM54" s="120"/>
      <c r="BN54" s="120"/>
      <c r="BO54" s="120"/>
      <c r="BP54" s="120"/>
      <c r="BQ54" s="120"/>
      <c r="BR54" s="120"/>
      <c r="BS54" s="120"/>
      <c r="BT54" s="120"/>
      <c r="BU54" s="120"/>
      <c r="BV54" s="120"/>
      <c r="BW54" s="120"/>
      <c r="BX54" s="120"/>
      <c r="BY54" s="120"/>
      <c r="BZ54" s="120"/>
      <c r="CA54" s="119"/>
      <c r="CB54" s="119"/>
      <c r="CC54" s="119"/>
      <c r="CD54" s="119"/>
      <c r="CE54" s="119"/>
      <c r="CF54" s="121"/>
      <c r="CG54" s="121"/>
      <c r="CH54" s="121"/>
      <c r="CI54" s="121"/>
      <c r="CJ54" s="121"/>
      <c r="CK54" s="121"/>
      <c r="CL54" s="121"/>
      <c r="CM54" s="121"/>
      <c r="CN54" s="121"/>
      <c r="CO54" s="121"/>
      <c r="CP54" s="121"/>
      <c r="CQ54" s="121"/>
      <c r="CR54" s="121"/>
      <c r="CS54" s="121"/>
      <c r="CT54" s="121"/>
      <c r="CU54" s="121"/>
      <c r="CV54" s="121"/>
      <c r="CW54" s="121"/>
      <c r="CX54" s="121"/>
      <c r="CY54" s="121"/>
      <c r="CZ54" s="121"/>
      <c r="DA54" s="121"/>
      <c r="DB54" s="121"/>
      <c r="DC54" s="121"/>
      <c r="DD54" s="121"/>
      <c r="DE54" s="121"/>
      <c r="DF54" s="121"/>
      <c r="DG54" s="121"/>
      <c r="DH54" s="121"/>
      <c r="DI54" s="121"/>
      <c r="DJ54" s="121"/>
      <c r="DK54" s="121"/>
      <c r="DL54" s="121"/>
      <c r="DM54" s="121"/>
      <c r="DN54" s="121"/>
      <c r="DO54" s="121"/>
      <c r="DP54" s="121"/>
      <c r="DQ54" s="121"/>
      <c r="DR54" s="121"/>
      <c r="DS54" s="121"/>
      <c r="DT54" s="121"/>
      <c r="DU54" s="121"/>
      <c r="DV54" s="121"/>
      <c r="DW54" s="121"/>
      <c r="DX54" s="121"/>
      <c r="DY54" s="121"/>
      <c r="DZ54" s="121"/>
      <c r="EA54" s="121"/>
      <c r="EB54" s="121"/>
      <c r="EC54" s="121"/>
      <c r="ED54" s="121"/>
      <c r="EE54" s="121"/>
      <c r="EF54" s="121"/>
      <c r="EG54" s="121"/>
      <c r="EH54" s="121"/>
      <c r="EI54" s="121"/>
      <c r="EJ54" s="121"/>
      <c r="EK54" s="121"/>
      <c r="EL54" s="121"/>
      <c r="EM54" s="121"/>
      <c r="EN54" s="121"/>
      <c r="EO54" s="121"/>
      <c r="EP54" s="121"/>
      <c r="EQ54" s="121"/>
      <c r="ER54" s="121"/>
      <c r="ES54" s="121"/>
      <c r="ET54" s="121"/>
      <c r="EU54" s="121"/>
      <c r="EV54" s="121"/>
      <c r="EW54" s="121"/>
      <c r="EX54" s="121"/>
      <c r="EY54" s="121"/>
      <c r="EZ54" s="121"/>
      <c r="FA54" s="121"/>
      <c r="FB54" s="121"/>
      <c r="FC54" s="121"/>
      <c r="FD54" s="121"/>
      <c r="FE54" s="121"/>
      <c r="FF54" s="121"/>
      <c r="FG54" s="121"/>
      <c r="FH54" s="121"/>
      <c r="FI54" s="121"/>
      <c r="FJ54" s="121"/>
      <c r="FK54" s="121"/>
      <c r="FL54" s="121"/>
      <c r="FM54" s="121"/>
      <c r="FN54" s="121"/>
      <c r="FO54" s="121"/>
      <c r="FP54" s="121"/>
      <c r="FQ54" s="121"/>
      <c r="FR54" s="121"/>
      <c r="FS54" s="121"/>
      <c r="FT54" s="121"/>
      <c r="FU54" s="121"/>
      <c r="FV54" s="121"/>
      <c r="FW54" s="121"/>
      <c r="FX54" s="121"/>
      <c r="FY54" s="121"/>
      <c r="FZ54" s="121"/>
      <c r="GA54" s="121"/>
      <c r="GB54" s="121"/>
      <c r="GC54" s="121"/>
      <c r="GD54" s="121"/>
      <c r="GE54" s="121"/>
      <c r="GF54" s="121"/>
      <c r="GG54" s="121"/>
      <c r="GH54" s="121"/>
      <c r="GI54" s="121"/>
      <c r="GJ54" s="121"/>
      <c r="GK54" s="121"/>
      <c r="GL54" s="121"/>
      <c r="GM54" s="121"/>
      <c r="GN54" s="121"/>
      <c r="GO54" s="121"/>
      <c r="GP54" s="121"/>
      <c r="GQ54" s="121"/>
      <c r="GR54" s="121"/>
      <c r="GS54" s="121"/>
      <c r="GT54" s="121"/>
      <c r="GU54" s="121"/>
      <c r="GV54" s="121"/>
      <c r="GW54" s="121"/>
      <c r="GX54" s="121"/>
      <c r="GY54" s="121"/>
      <c r="GZ54" s="121"/>
      <c r="HA54" s="121"/>
      <c r="HB54" s="121"/>
      <c r="HC54" s="121"/>
      <c r="HD54" s="121"/>
      <c r="HE54" s="121"/>
      <c r="HF54" s="121"/>
      <c r="HG54" s="121"/>
      <c r="HH54" s="121"/>
      <c r="HI54" s="121"/>
      <c r="HJ54" s="121"/>
      <c r="HK54" s="121"/>
      <c r="HL54" s="121"/>
      <c r="HM54" s="121"/>
      <c r="HN54" s="121"/>
      <c r="HO54" s="121"/>
      <c r="HP54" s="121"/>
      <c r="HQ54" s="121"/>
      <c r="HR54" s="121"/>
      <c r="HS54" s="121"/>
      <c r="HT54" s="121"/>
      <c r="HU54" s="121"/>
      <c r="HV54" s="121"/>
      <c r="HW54" s="121"/>
      <c r="HX54" s="121"/>
      <c r="HY54" s="121"/>
      <c r="HZ54" s="121"/>
      <c r="IA54" s="121"/>
      <c r="IB54" s="121"/>
      <c r="IC54" s="121"/>
      <c r="ID54" s="121"/>
      <c r="IE54" s="121"/>
      <c r="IF54" s="121"/>
      <c r="IG54" s="121"/>
      <c r="IH54" s="121"/>
      <c r="II54" s="121"/>
      <c r="IJ54" s="121"/>
      <c r="IK54" s="121"/>
      <c r="IL54" s="121"/>
      <c r="IM54" s="121"/>
      <c r="IN54" s="121"/>
      <c r="IO54" s="121"/>
      <c r="IP54" s="121"/>
      <c r="IQ54" s="121"/>
      <c r="IR54" s="121"/>
      <c r="IS54" s="121"/>
      <c r="IT54" s="121"/>
    </row>
    <row r="55" spans="1:254" ht="15.75" thickBot="1" x14ac:dyDescent="0.3">
      <c r="A55" s="117"/>
      <c r="B55" s="740"/>
      <c r="C55" s="740"/>
      <c r="D55" s="740"/>
      <c r="E55" s="740"/>
      <c r="F55" s="740"/>
      <c r="G55" s="740"/>
      <c r="H55" s="740"/>
      <c r="I55" s="740"/>
      <c r="J55" s="740"/>
      <c r="K55" s="740"/>
      <c r="L55" s="740"/>
      <c r="M55" s="740"/>
      <c r="N55" s="740"/>
      <c r="O55" s="118"/>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20"/>
      <c r="AN55" s="120"/>
      <c r="AO55" s="120"/>
      <c r="AP55" s="120"/>
      <c r="AQ55" s="120"/>
      <c r="AR55" s="120"/>
      <c r="AS55" s="120"/>
      <c r="AT55" s="120"/>
      <c r="AU55" s="120"/>
      <c r="AV55" s="120"/>
      <c r="AW55" s="120"/>
      <c r="AX55" s="120"/>
      <c r="AY55" s="120"/>
      <c r="AZ55" s="120"/>
      <c r="BA55" s="120"/>
      <c r="BB55" s="120"/>
      <c r="BC55" s="120"/>
      <c r="BD55" s="120"/>
      <c r="BE55" s="120"/>
      <c r="BF55" s="120"/>
      <c r="BG55" s="120"/>
      <c r="BH55" s="120"/>
      <c r="BI55" s="120"/>
      <c r="BJ55" s="120"/>
      <c r="BK55" s="120"/>
      <c r="BL55" s="120"/>
      <c r="BM55" s="120"/>
      <c r="BN55" s="120"/>
      <c r="BO55" s="120"/>
      <c r="BP55" s="120"/>
      <c r="BQ55" s="120"/>
      <c r="BR55" s="120"/>
      <c r="BS55" s="120"/>
      <c r="BT55" s="120"/>
      <c r="BU55" s="120"/>
      <c r="BV55" s="120"/>
      <c r="BW55" s="120"/>
      <c r="BX55" s="120"/>
      <c r="BY55" s="120"/>
      <c r="BZ55" s="120"/>
      <c r="CA55" s="119"/>
      <c r="CB55" s="119"/>
      <c r="CC55" s="119"/>
      <c r="CD55" s="119"/>
      <c r="CE55" s="119"/>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121"/>
      <c r="DQ55" s="121"/>
      <c r="DR55" s="121"/>
      <c r="DS55" s="121"/>
      <c r="DT55" s="121"/>
      <c r="DU55" s="121"/>
      <c r="DV55" s="121"/>
      <c r="DW55" s="121"/>
      <c r="DX55" s="121"/>
      <c r="DY55" s="121"/>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121"/>
      <c r="IH55" s="121"/>
      <c r="II55" s="121"/>
      <c r="IJ55" s="121"/>
      <c r="IK55" s="121"/>
      <c r="IL55" s="121"/>
      <c r="IM55" s="121"/>
      <c r="IN55" s="121"/>
      <c r="IO55" s="121"/>
      <c r="IP55" s="121"/>
      <c r="IQ55" s="121"/>
      <c r="IR55" s="121"/>
      <c r="IS55" s="121"/>
      <c r="IT55" s="121"/>
    </row>
    <row r="56" spans="1:254" x14ac:dyDescent="0.25">
      <c r="A56" s="117"/>
      <c r="B56" s="658" t="s">
        <v>374</v>
      </c>
      <c r="C56" s="661">
        <v>10</v>
      </c>
      <c r="D56" s="664" t="s">
        <v>341</v>
      </c>
      <c r="E56" s="665"/>
      <c r="F56" s="666"/>
      <c r="G56" s="661" t="str">
        <f>IF(D56=R14,"-",IF(D56=R15,10,0))</f>
        <v>-</v>
      </c>
      <c r="H56" s="741" t="s">
        <v>375</v>
      </c>
      <c r="I56" s="741"/>
      <c r="J56" s="741"/>
      <c r="K56" s="741"/>
      <c r="L56" s="741"/>
      <c r="M56" s="741"/>
      <c r="N56" s="742"/>
      <c r="O56" s="118"/>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20"/>
      <c r="AN56" s="120"/>
      <c r="AO56" s="120"/>
      <c r="AP56" s="120"/>
      <c r="AQ56" s="120"/>
      <c r="AR56" s="120"/>
      <c r="AS56" s="120"/>
      <c r="AT56" s="120"/>
      <c r="AU56" s="120"/>
      <c r="AV56" s="120"/>
      <c r="AW56" s="120"/>
      <c r="AX56" s="120"/>
      <c r="AY56" s="120"/>
      <c r="AZ56" s="120"/>
      <c r="BA56" s="120"/>
      <c r="BB56" s="120"/>
      <c r="BC56" s="120"/>
      <c r="BD56" s="120"/>
      <c r="BE56" s="120"/>
      <c r="BF56" s="120"/>
      <c r="BG56" s="120"/>
      <c r="BH56" s="120"/>
      <c r="BI56" s="120"/>
      <c r="BJ56" s="120"/>
      <c r="BK56" s="120"/>
      <c r="BL56" s="120"/>
      <c r="BM56" s="120"/>
      <c r="BN56" s="120"/>
      <c r="BO56" s="120"/>
      <c r="BP56" s="120"/>
      <c r="BQ56" s="120"/>
      <c r="BR56" s="120"/>
      <c r="BS56" s="120"/>
      <c r="BT56" s="120"/>
      <c r="BU56" s="120"/>
      <c r="BV56" s="120"/>
      <c r="BW56" s="120"/>
      <c r="BX56" s="120"/>
      <c r="BY56" s="120"/>
      <c r="BZ56" s="120"/>
      <c r="CA56" s="119"/>
      <c r="CB56" s="119"/>
      <c r="CC56" s="119"/>
      <c r="CD56" s="119"/>
      <c r="CE56" s="119"/>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121"/>
      <c r="DQ56" s="121"/>
      <c r="DR56" s="121"/>
      <c r="DS56" s="121"/>
      <c r="DT56" s="121"/>
      <c r="DU56" s="121"/>
      <c r="DV56" s="121"/>
      <c r="DW56" s="121"/>
      <c r="DX56" s="121"/>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121"/>
      <c r="IH56" s="121"/>
      <c r="II56" s="121"/>
      <c r="IJ56" s="121"/>
      <c r="IK56" s="121"/>
      <c r="IL56" s="121"/>
      <c r="IM56" s="121"/>
      <c r="IN56" s="121"/>
      <c r="IO56" s="121"/>
      <c r="IP56" s="121"/>
      <c r="IQ56" s="121"/>
      <c r="IR56" s="121"/>
      <c r="IS56" s="121"/>
      <c r="IT56" s="121"/>
    </row>
    <row r="57" spans="1:254" ht="15" customHeight="1" x14ac:dyDescent="0.25">
      <c r="A57" s="117"/>
      <c r="B57" s="659"/>
      <c r="C57" s="662"/>
      <c r="D57" s="667"/>
      <c r="E57" s="668"/>
      <c r="F57" s="669"/>
      <c r="G57" s="662"/>
      <c r="H57" s="743"/>
      <c r="I57" s="743"/>
      <c r="J57" s="743"/>
      <c r="K57" s="743"/>
      <c r="L57" s="743"/>
      <c r="M57" s="743"/>
      <c r="N57" s="744"/>
      <c r="O57" s="118"/>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20"/>
      <c r="AN57" s="120"/>
      <c r="AO57" s="120"/>
      <c r="AP57" s="120"/>
      <c r="AQ57" s="120"/>
      <c r="AR57" s="120"/>
      <c r="AS57" s="120"/>
      <c r="AT57" s="120"/>
      <c r="AU57" s="120"/>
      <c r="AV57" s="120"/>
      <c r="AW57" s="120"/>
      <c r="AX57" s="120"/>
      <c r="AY57" s="120"/>
      <c r="AZ57" s="120"/>
      <c r="BA57" s="120"/>
      <c r="BB57" s="120"/>
      <c r="BC57" s="120"/>
      <c r="BD57" s="120"/>
      <c r="BE57" s="120"/>
      <c r="BF57" s="120"/>
      <c r="BG57" s="120"/>
      <c r="BH57" s="120"/>
      <c r="BI57" s="120"/>
      <c r="BJ57" s="120"/>
      <c r="BK57" s="120"/>
      <c r="BL57" s="120"/>
      <c r="BM57" s="120"/>
      <c r="BN57" s="120"/>
      <c r="BO57" s="120"/>
      <c r="BP57" s="120"/>
      <c r="BQ57" s="120"/>
      <c r="BR57" s="120"/>
      <c r="BS57" s="120"/>
      <c r="BT57" s="120"/>
      <c r="BU57" s="120"/>
      <c r="BV57" s="120"/>
      <c r="BW57" s="120"/>
      <c r="BX57" s="120"/>
      <c r="BY57" s="120"/>
      <c r="BZ57" s="120"/>
      <c r="CA57" s="119"/>
      <c r="CB57" s="119"/>
      <c r="CC57" s="119"/>
      <c r="CD57" s="119"/>
      <c r="CE57" s="119"/>
      <c r="CF57" s="121"/>
      <c r="CG57" s="121"/>
      <c r="CH57" s="121"/>
      <c r="CI57" s="121"/>
      <c r="CJ57" s="121"/>
      <c r="CK57" s="121"/>
      <c r="CL57" s="121"/>
      <c r="CM57" s="121"/>
      <c r="CN57" s="121"/>
      <c r="CO57" s="121"/>
      <c r="CP57" s="121"/>
      <c r="CQ57" s="121"/>
      <c r="CR57" s="121"/>
      <c r="CS57" s="121"/>
      <c r="CT57" s="121"/>
      <c r="CU57" s="121"/>
      <c r="CV57" s="121"/>
      <c r="CW57" s="121"/>
      <c r="CX57" s="121"/>
      <c r="CY57" s="121"/>
      <c r="CZ57" s="121"/>
      <c r="DA57" s="121"/>
      <c r="DB57" s="121"/>
      <c r="DC57" s="121"/>
      <c r="DD57" s="121"/>
      <c r="DE57" s="121"/>
      <c r="DF57" s="121"/>
      <c r="DG57" s="121"/>
      <c r="DH57" s="121"/>
      <c r="DI57" s="121"/>
      <c r="DJ57" s="121"/>
      <c r="DK57" s="121"/>
      <c r="DL57" s="121"/>
      <c r="DM57" s="121"/>
      <c r="DN57" s="121"/>
      <c r="DO57" s="121"/>
      <c r="DP57" s="121"/>
      <c r="DQ57" s="121"/>
      <c r="DR57" s="121"/>
      <c r="DS57" s="121"/>
      <c r="DT57" s="121"/>
      <c r="DU57" s="121"/>
      <c r="DV57" s="121"/>
      <c r="DW57" s="121"/>
      <c r="DX57" s="121"/>
      <c r="DY57" s="121"/>
      <c r="DZ57" s="121"/>
      <c r="EA57" s="121"/>
      <c r="EB57" s="121"/>
      <c r="EC57" s="121"/>
      <c r="ED57" s="121"/>
      <c r="EE57" s="121"/>
      <c r="EF57" s="121"/>
      <c r="EG57" s="121"/>
      <c r="EH57" s="121"/>
      <c r="EI57" s="121"/>
      <c r="EJ57" s="121"/>
      <c r="EK57" s="121"/>
      <c r="EL57" s="121"/>
      <c r="EM57" s="121"/>
      <c r="EN57" s="121"/>
      <c r="EO57" s="121"/>
      <c r="EP57" s="121"/>
      <c r="EQ57" s="121"/>
      <c r="ER57" s="121"/>
      <c r="ES57" s="121"/>
      <c r="ET57" s="121"/>
      <c r="EU57" s="121"/>
      <c r="EV57" s="121"/>
      <c r="EW57" s="121"/>
      <c r="EX57" s="121"/>
      <c r="EY57" s="121"/>
      <c r="EZ57" s="121"/>
      <c r="FA57" s="121"/>
      <c r="FB57" s="121"/>
      <c r="FC57" s="121"/>
      <c r="FD57" s="121"/>
      <c r="FE57" s="121"/>
      <c r="FF57" s="121"/>
      <c r="FG57" s="121"/>
      <c r="FH57" s="121"/>
      <c r="FI57" s="121"/>
      <c r="FJ57" s="121"/>
      <c r="FK57" s="121"/>
      <c r="FL57" s="121"/>
      <c r="FM57" s="121"/>
      <c r="FN57" s="121"/>
      <c r="FO57" s="121"/>
      <c r="FP57" s="121"/>
      <c r="FQ57" s="121"/>
      <c r="FR57" s="121"/>
      <c r="FS57" s="121"/>
      <c r="FT57" s="121"/>
      <c r="FU57" s="121"/>
      <c r="FV57" s="121"/>
      <c r="FW57" s="121"/>
      <c r="FX57" s="121"/>
      <c r="FY57" s="121"/>
      <c r="FZ57" s="121"/>
      <c r="GA57" s="121"/>
      <c r="GB57" s="121"/>
      <c r="GC57" s="121"/>
      <c r="GD57" s="121"/>
      <c r="GE57" s="121"/>
      <c r="GF57" s="121"/>
      <c r="GG57" s="121"/>
      <c r="GH57" s="121"/>
      <c r="GI57" s="121"/>
      <c r="GJ57" s="121"/>
      <c r="GK57" s="121"/>
      <c r="GL57" s="121"/>
      <c r="GM57" s="121"/>
      <c r="GN57" s="121"/>
      <c r="GO57" s="121"/>
      <c r="GP57" s="121"/>
      <c r="GQ57" s="121"/>
      <c r="GR57" s="121"/>
      <c r="GS57" s="121"/>
      <c r="GT57" s="121"/>
      <c r="GU57" s="121"/>
      <c r="GV57" s="121"/>
      <c r="GW57" s="121"/>
      <c r="GX57" s="121"/>
      <c r="GY57" s="121"/>
      <c r="GZ57" s="121"/>
      <c r="HA57" s="121"/>
      <c r="HB57" s="121"/>
      <c r="HC57" s="121"/>
      <c r="HD57" s="121"/>
      <c r="HE57" s="121"/>
      <c r="HF57" s="121"/>
      <c r="HG57" s="121"/>
      <c r="HH57" s="121"/>
      <c r="HI57" s="121"/>
      <c r="HJ57" s="121"/>
      <c r="HK57" s="121"/>
      <c r="HL57" s="121"/>
      <c r="HM57" s="121"/>
      <c r="HN57" s="121"/>
      <c r="HO57" s="121"/>
      <c r="HP57" s="121"/>
      <c r="HQ57" s="121"/>
      <c r="HR57" s="121"/>
      <c r="HS57" s="121"/>
      <c r="HT57" s="121"/>
      <c r="HU57" s="121"/>
      <c r="HV57" s="121"/>
      <c r="HW57" s="121"/>
      <c r="HX57" s="121"/>
      <c r="HY57" s="121"/>
      <c r="HZ57" s="121"/>
      <c r="IA57" s="121"/>
      <c r="IB57" s="121"/>
      <c r="IC57" s="121"/>
      <c r="ID57" s="121"/>
      <c r="IE57" s="121"/>
      <c r="IF57" s="121"/>
      <c r="IG57" s="121"/>
      <c r="IH57" s="121"/>
      <c r="II57" s="121"/>
      <c r="IJ57" s="121"/>
      <c r="IK57" s="121"/>
      <c r="IL57" s="121"/>
      <c r="IM57" s="121"/>
      <c r="IN57" s="121"/>
      <c r="IO57" s="121"/>
      <c r="IP57" s="121"/>
      <c r="IQ57" s="121"/>
      <c r="IR57" s="121"/>
      <c r="IS57" s="121"/>
      <c r="IT57" s="121"/>
    </row>
    <row r="58" spans="1:254" ht="15" customHeight="1" x14ac:dyDescent="0.25">
      <c r="A58" s="117"/>
      <c r="B58" s="659"/>
      <c r="C58" s="662"/>
      <c r="D58" s="667"/>
      <c r="E58" s="668"/>
      <c r="F58" s="669"/>
      <c r="G58" s="662"/>
      <c r="H58" s="743"/>
      <c r="I58" s="743"/>
      <c r="J58" s="743"/>
      <c r="K58" s="743"/>
      <c r="L58" s="743"/>
      <c r="M58" s="743"/>
      <c r="N58" s="744"/>
      <c r="O58" s="118"/>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20"/>
      <c r="AN58" s="120"/>
      <c r="AO58" s="120"/>
      <c r="AP58" s="120"/>
      <c r="AQ58" s="120"/>
      <c r="AR58" s="120"/>
      <c r="AS58" s="120"/>
      <c r="AT58" s="120"/>
      <c r="AU58" s="120"/>
      <c r="AV58" s="120"/>
      <c r="AW58" s="120"/>
      <c r="AX58" s="120"/>
      <c r="AY58" s="120"/>
      <c r="AZ58" s="120"/>
      <c r="BA58" s="120"/>
      <c r="BB58" s="120"/>
      <c r="BC58" s="120"/>
      <c r="BD58" s="120"/>
      <c r="BE58" s="120"/>
      <c r="BF58" s="120"/>
      <c r="BG58" s="120"/>
      <c r="BH58" s="120"/>
      <c r="BI58" s="120"/>
      <c r="BJ58" s="120"/>
      <c r="BK58" s="120"/>
      <c r="BL58" s="120"/>
      <c r="BM58" s="120"/>
      <c r="BN58" s="120"/>
      <c r="BO58" s="120"/>
      <c r="BP58" s="120"/>
      <c r="BQ58" s="120"/>
      <c r="BR58" s="120"/>
      <c r="BS58" s="120"/>
      <c r="BT58" s="120"/>
      <c r="BU58" s="120"/>
      <c r="BV58" s="120"/>
      <c r="BW58" s="120"/>
      <c r="BX58" s="120"/>
      <c r="BY58" s="120"/>
      <c r="BZ58" s="120"/>
      <c r="CA58" s="119"/>
      <c r="CB58" s="119"/>
      <c r="CC58" s="119"/>
      <c r="CD58" s="119"/>
      <c r="CE58" s="119"/>
      <c r="CF58" s="121"/>
      <c r="CG58" s="121"/>
      <c r="CH58" s="121"/>
      <c r="CI58" s="121"/>
      <c r="CJ58" s="121"/>
      <c r="CK58" s="121"/>
      <c r="CL58" s="121"/>
      <c r="CM58" s="121"/>
      <c r="CN58" s="121"/>
      <c r="CO58" s="121"/>
      <c r="CP58" s="121"/>
      <c r="CQ58" s="121"/>
      <c r="CR58" s="121"/>
      <c r="CS58" s="121"/>
      <c r="CT58" s="121"/>
      <c r="CU58" s="121"/>
      <c r="CV58" s="121"/>
      <c r="CW58" s="121"/>
      <c r="CX58" s="121"/>
      <c r="CY58" s="121"/>
      <c r="CZ58" s="121"/>
      <c r="DA58" s="121"/>
      <c r="DB58" s="121"/>
      <c r="DC58" s="121"/>
      <c r="DD58" s="121"/>
      <c r="DE58" s="121"/>
      <c r="DF58" s="121"/>
      <c r="DG58" s="121"/>
      <c r="DH58" s="121"/>
      <c r="DI58" s="121"/>
      <c r="DJ58" s="121"/>
      <c r="DK58" s="121"/>
      <c r="DL58" s="121"/>
      <c r="DM58" s="121"/>
      <c r="DN58" s="121"/>
      <c r="DO58" s="121"/>
      <c r="DP58" s="121"/>
      <c r="DQ58" s="121"/>
      <c r="DR58" s="121"/>
      <c r="DS58" s="121"/>
      <c r="DT58" s="121"/>
      <c r="DU58" s="121"/>
      <c r="DV58" s="121"/>
      <c r="DW58" s="121"/>
      <c r="DX58" s="121"/>
      <c r="DY58" s="121"/>
      <c r="DZ58" s="121"/>
      <c r="EA58" s="121"/>
      <c r="EB58" s="121"/>
      <c r="EC58" s="121"/>
      <c r="ED58" s="121"/>
      <c r="EE58" s="121"/>
      <c r="EF58" s="121"/>
      <c r="EG58" s="121"/>
      <c r="EH58" s="121"/>
      <c r="EI58" s="121"/>
      <c r="EJ58" s="121"/>
      <c r="EK58" s="121"/>
      <c r="EL58" s="121"/>
      <c r="EM58" s="121"/>
      <c r="EN58" s="121"/>
      <c r="EO58" s="121"/>
      <c r="EP58" s="121"/>
      <c r="EQ58" s="121"/>
      <c r="ER58" s="121"/>
      <c r="ES58" s="121"/>
      <c r="ET58" s="121"/>
      <c r="EU58" s="121"/>
      <c r="EV58" s="121"/>
      <c r="EW58" s="121"/>
      <c r="EX58" s="121"/>
      <c r="EY58" s="121"/>
      <c r="EZ58" s="121"/>
      <c r="FA58" s="121"/>
      <c r="FB58" s="121"/>
      <c r="FC58" s="121"/>
      <c r="FD58" s="121"/>
      <c r="FE58" s="121"/>
      <c r="FF58" s="121"/>
      <c r="FG58" s="121"/>
      <c r="FH58" s="121"/>
      <c r="FI58" s="121"/>
      <c r="FJ58" s="121"/>
      <c r="FK58" s="121"/>
      <c r="FL58" s="121"/>
      <c r="FM58" s="121"/>
      <c r="FN58" s="121"/>
      <c r="FO58" s="121"/>
      <c r="FP58" s="121"/>
      <c r="FQ58" s="121"/>
      <c r="FR58" s="121"/>
      <c r="FS58" s="121"/>
      <c r="FT58" s="121"/>
      <c r="FU58" s="121"/>
      <c r="FV58" s="121"/>
      <c r="FW58" s="121"/>
      <c r="FX58" s="121"/>
      <c r="FY58" s="121"/>
      <c r="FZ58" s="121"/>
      <c r="GA58" s="121"/>
      <c r="GB58" s="121"/>
      <c r="GC58" s="121"/>
      <c r="GD58" s="121"/>
      <c r="GE58" s="121"/>
      <c r="GF58" s="121"/>
      <c r="GG58" s="121"/>
      <c r="GH58" s="121"/>
      <c r="GI58" s="121"/>
      <c r="GJ58" s="121"/>
      <c r="GK58" s="121"/>
      <c r="GL58" s="121"/>
      <c r="GM58" s="121"/>
      <c r="GN58" s="121"/>
      <c r="GO58" s="121"/>
      <c r="GP58" s="121"/>
      <c r="GQ58" s="121"/>
      <c r="GR58" s="121"/>
      <c r="GS58" s="121"/>
      <c r="GT58" s="121"/>
      <c r="GU58" s="121"/>
      <c r="GV58" s="121"/>
      <c r="GW58" s="121"/>
      <c r="GX58" s="121"/>
      <c r="GY58" s="121"/>
      <c r="GZ58" s="121"/>
      <c r="HA58" s="121"/>
      <c r="HB58" s="121"/>
      <c r="HC58" s="121"/>
      <c r="HD58" s="121"/>
      <c r="HE58" s="121"/>
      <c r="HF58" s="121"/>
      <c r="HG58" s="121"/>
      <c r="HH58" s="121"/>
      <c r="HI58" s="121"/>
      <c r="HJ58" s="121"/>
      <c r="HK58" s="121"/>
      <c r="HL58" s="121"/>
      <c r="HM58" s="121"/>
      <c r="HN58" s="121"/>
      <c r="HO58" s="121"/>
      <c r="HP58" s="121"/>
      <c r="HQ58" s="121"/>
      <c r="HR58" s="121"/>
      <c r="HS58" s="121"/>
      <c r="HT58" s="121"/>
      <c r="HU58" s="121"/>
      <c r="HV58" s="121"/>
      <c r="HW58" s="121"/>
      <c r="HX58" s="121"/>
      <c r="HY58" s="121"/>
      <c r="HZ58" s="121"/>
      <c r="IA58" s="121"/>
      <c r="IB58" s="121"/>
      <c r="IC58" s="121"/>
      <c r="ID58" s="121"/>
      <c r="IE58" s="121"/>
      <c r="IF58" s="121"/>
      <c r="IG58" s="121"/>
      <c r="IH58" s="121"/>
      <c r="II58" s="121"/>
      <c r="IJ58" s="121"/>
      <c r="IK58" s="121"/>
      <c r="IL58" s="121"/>
      <c r="IM58" s="121"/>
      <c r="IN58" s="121"/>
      <c r="IO58" s="121"/>
      <c r="IP58" s="121"/>
      <c r="IQ58" s="121"/>
      <c r="IR58" s="121"/>
      <c r="IS58" s="121"/>
      <c r="IT58" s="121"/>
    </row>
    <row r="59" spans="1:254" ht="15.75" thickBot="1" x14ac:dyDescent="0.3">
      <c r="A59" s="117"/>
      <c r="B59" s="660"/>
      <c r="C59" s="663"/>
      <c r="D59" s="670"/>
      <c r="E59" s="671"/>
      <c r="F59" s="672"/>
      <c r="G59" s="663"/>
      <c r="H59" s="745"/>
      <c r="I59" s="745"/>
      <c r="J59" s="745"/>
      <c r="K59" s="745"/>
      <c r="L59" s="745"/>
      <c r="M59" s="745"/>
      <c r="N59" s="746"/>
      <c r="O59" s="118"/>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20"/>
      <c r="AN59" s="120"/>
      <c r="AO59" s="120"/>
      <c r="AP59" s="120"/>
      <c r="AQ59" s="120"/>
      <c r="AR59" s="120"/>
      <c r="AS59" s="120"/>
      <c r="AT59" s="120"/>
      <c r="AU59" s="120"/>
      <c r="AV59" s="120"/>
      <c r="AW59" s="120"/>
      <c r="AX59" s="120"/>
      <c r="AY59" s="120"/>
      <c r="AZ59" s="120"/>
      <c r="BA59" s="120"/>
      <c r="BB59" s="120"/>
      <c r="BC59" s="120"/>
      <c r="BD59" s="120"/>
      <c r="BE59" s="120"/>
      <c r="BF59" s="120"/>
      <c r="BG59" s="120"/>
      <c r="BH59" s="120"/>
      <c r="BI59" s="120"/>
      <c r="BJ59" s="120"/>
      <c r="BK59" s="120"/>
      <c r="BL59" s="120"/>
      <c r="BM59" s="120"/>
      <c r="BN59" s="120"/>
      <c r="BO59" s="120"/>
      <c r="BP59" s="120"/>
      <c r="BQ59" s="120"/>
      <c r="BR59" s="120"/>
      <c r="BS59" s="120"/>
      <c r="BT59" s="120"/>
      <c r="BU59" s="120"/>
      <c r="BV59" s="120"/>
      <c r="BW59" s="120"/>
      <c r="BX59" s="120"/>
      <c r="BY59" s="120"/>
      <c r="BZ59" s="120"/>
      <c r="CA59" s="119"/>
      <c r="CB59" s="119"/>
      <c r="CC59" s="119"/>
      <c r="CD59" s="119"/>
      <c r="CE59" s="119"/>
      <c r="CF59" s="121"/>
      <c r="CG59" s="121"/>
      <c r="CH59" s="121"/>
      <c r="CI59" s="121"/>
      <c r="CJ59" s="121"/>
      <c r="CK59" s="121"/>
      <c r="CL59" s="121"/>
      <c r="CM59" s="121"/>
      <c r="CN59" s="121"/>
      <c r="CO59" s="121"/>
      <c r="CP59" s="121"/>
      <c r="CQ59" s="121"/>
      <c r="CR59" s="121"/>
      <c r="CS59" s="121"/>
      <c r="CT59" s="121"/>
      <c r="CU59" s="121"/>
      <c r="CV59" s="121"/>
      <c r="CW59" s="121"/>
      <c r="CX59" s="121"/>
      <c r="CY59" s="121"/>
      <c r="CZ59" s="121"/>
      <c r="DA59" s="121"/>
      <c r="DB59" s="121"/>
      <c r="DC59" s="121"/>
      <c r="DD59" s="121"/>
      <c r="DE59" s="121"/>
      <c r="DF59" s="121"/>
      <c r="DG59" s="121"/>
      <c r="DH59" s="121"/>
      <c r="DI59" s="121"/>
      <c r="DJ59" s="121"/>
      <c r="DK59" s="121"/>
      <c r="DL59" s="121"/>
      <c r="DM59" s="121"/>
      <c r="DN59" s="121"/>
      <c r="DO59" s="121"/>
      <c r="DP59" s="121"/>
      <c r="DQ59" s="121"/>
      <c r="DR59" s="121"/>
      <c r="DS59" s="121"/>
      <c r="DT59" s="121"/>
      <c r="DU59" s="121"/>
      <c r="DV59" s="121"/>
      <c r="DW59" s="121"/>
      <c r="DX59" s="121"/>
      <c r="DY59" s="121"/>
      <c r="DZ59" s="121"/>
      <c r="EA59" s="121"/>
      <c r="EB59" s="121"/>
      <c r="EC59" s="121"/>
      <c r="ED59" s="121"/>
      <c r="EE59" s="121"/>
      <c r="EF59" s="121"/>
      <c r="EG59" s="121"/>
      <c r="EH59" s="121"/>
      <c r="EI59" s="121"/>
      <c r="EJ59" s="121"/>
      <c r="EK59" s="121"/>
      <c r="EL59" s="121"/>
      <c r="EM59" s="121"/>
      <c r="EN59" s="121"/>
      <c r="EO59" s="121"/>
      <c r="EP59" s="121"/>
      <c r="EQ59" s="121"/>
      <c r="ER59" s="121"/>
      <c r="ES59" s="121"/>
      <c r="ET59" s="121"/>
      <c r="EU59" s="121"/>
      <c r="EV59" s="121"/>
      <c r="EW59" s="121"/>
      <c r="EX59" s="121"/>
      <c r="EY59" s="121"/>
      <c r="EZ59" s="121"/>
      <c r="FA59" s="121"/>
      <c r="FB59" s="121"/>
      <c r="FC59" s="121"/>
      <c r="FD59" s="121"/>
      <c r="FE59" s="121"/>
      <c r="FF59" s="121"/>
      <c r="FG59" s="121"/>
      <c r="FH59" s="121"/>
      <c r="FI59" s="121"/>
      <c r="FJ59" s="121"/>
      <c r="FK59" s="121"/>
      <c r="FL59" s="121"/>
      <c r="FM59" s="121"/>
      <c r="FN59" s="121"/>
      <c r="FO59" s="121"/>
      <c r="FP59" s="121"/>
      <c r="FQ59" s="121"/>
      <c r="FR59" s="121"/>
      <c r="FS59" s="121"/>
      <c r="FT59" s="121"/>
      <c r="FU59" s="121"/>
      <c r="FV59" s="121"/>
      <c r="FW59" s="121"/>
      <c r="FX59" s="121"/>
      <c r="FY59" s="121"/>
      <c r="FZ59" s="121"/>
      <c r="GA59" s="121"/>
      <c r="GB59" s="121"/>
      <c r="GC59" s="121"/>
      <c r="GD59" s="121"/>
      <c r="GE59" s="121"/>
      <c r="GF59" s="121"/>
      <c r="GG59" s="121"/>
      <c r="GH59" s="121"/>
      <c r="GI59" s="121"/>
      <c r="GJ59" s="121"/>
      <c r="GK59" s="121"/>
      <c r="GL59" s="121"/>
      <c r="GM59" s="121"/>
      <c r="GN59" s="121"/>
      <c r="GO59" s="121"/>
      <c r="GP59" s="121"/>
      <c r="GQ59" s="121"/>
      <c r="GR59" s="121"/>
      <c r="GS59" s="121"/>
      <c r="GT59" s="121"/>
      <c r="GU59" s="121"/>
      <c r="GV59" s="121"/>
      <c r="GW59" s="121"/>
      <c r="GX59" s="121"/>
      <c r="GY59" s="121"/>
      <c r="GZ59" s="121"/>
      <c r="HA59" s="121"/>
      <c r="HB59" s="121"/>
      <c r="HC59" s="121"/>
      <c r="HD59" s="121"/>
      <c r="HE59" s="121"/>
      <c r="HF59" s="121"/>
      <c r="HG59" s="121"/>
      <c r="HH59" s="121"/>
      <c r="HI59" s="121"/>
      <c r="HJ59" s="121"/>
      <c r="HK59" s="121"/>
      <c r="HL59" s="121"/>
      <c r="HM59" s="121"/>
      <c r="HN59" s="121"/>
      <c r="HO59" s="121"/>
      <c r="HP59" s="121"/>
      <c r="HQ59" s="121"/>
      <c r="HR59" s="121"/>
      <c r="HS59" s="121"/>
      <c r="HT59" s="121"/>
      <c r="HU59" s="121"/>
      <c r="HV59" s="121"/>
      <c r="HW59" s="121"/>
      <c r="HX59" s="121"/>
      <c r="HY59" s="121"/>
      <c r="HZ59" s="121"/>
      <c r="IA59" s="121"/>
      <c r="IB59" s="121"/>
      <c r="IC59" s="121"/>
      <c r="ID59" s="121"/>
      <c r="IE59" s="121"/>
      <c r="IF59" s="121"/>
      <c r="IG59" s="121"/>
      <c r="IH59" s="121"/>
      <c r="II59" s="121"/>
      <c r="IJ59" s="121"/>
      <c r="IK59" s="121"/>
      <c r="IL59" s="121"/>
      <c r="IM59" s="121"/>
      <c r="IN59" s="121"/>
      <c r="IO59" s="121"/>
      <c r="IP59" s="121"/>
      <c r="IQ59" s="121"/>
      <c r="IR59" s="121"/>
      <c r="IS59" s="121"/>
      <c r="IT59" s="121"/>
    </row>
    <row r="60" spans="1:254" ht="15.75" thickBot="1" x14ac:dyDescent="0.3">
      <c r="A60" s="117"/>
      <c r="B60" s="739"/>
      <c r="C60" s="739"/>
      <c r="D60" s="739"/>
      <c r="E60" s="739"/>
      <c r="F60" s="739"/>
      <c r="G60" s="739"/>
      <c r="H60" s="739"/>
      <c r="I60" s="739"/>
      <c r="J60" s="739"/>
      <c r="K60" s="739"/>
      <c r="L60" s="739"/>
      <c r="M60" s="739"/>
      <c r="N60" s="739"/>
      <c r="O60" s="118"/>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20"/>
      <c r="AN60" s="120"/>
      <c r="AO60" s="120"/>
      <c r="AP60" s="120"/>
      <c r="AQ60" s="120"/>
      <c r="AR60" s="120"/>
      <c r="AS60" s="120"/>
      <c r="AT60" s="120"/>
      <c r="AU60" s="120"/>
      <c r="AV60" s="120"/>
      <c r="AW60" s="120"/>
      <c r="AX60" s="120"/>
      <c r="AY60" s="120"/>
      <c r="AZ60" s="120"/>
      <c r="BA60" s="120"/>
      <c r="BB60" s="120"/>
      <c r="BC60" s="120"/>
      <c r="BD60" s="120"/>
      <c r="BE60" s="120"/>
      <c r="BF60" s="120"/>
      <c r="BG60" s="120"/>
      <c r="BH60" s="120"/>
      <c r="BI60" s="120"/>
      <c r="BJ60" s="120"/>
      <c r="BK60" s="120"/>
      <c r="BL60" s="120"/>
      <c r="BM60" s="120"/>
      <c r="BN60" s="120"/>
      <c r="BO60" s="120"/>
      <c r="BP60" s="120"/>
      <c r="BQ60" s="120"/>
      <c r="BR60" s="120"/>
      <c r="BS60" s="120"/>
      <c r="BT60" s="120"/>
      <c r="BU60" s="120"/>
      <c r="BV60" s="120"/>
      <c r="BW60" s="120"/>
      <c r="BX60" s="120"/>
      <c r="BY60" s="120"/>
      <c r="BZ60" s="120"/>
      <c r="CA60" s="119"/>
      <c r="CB60" s="119"/>
      <c r="CC60" s="119"/>
      <c r="CD60" s="119"/>
      <c r="CE60" s="119"/>
      <c r="CF60" s="121"/>
      <c r="CG60" s="121"/>
      <c r="CH60" s="121"/>
      <c r="CI60" s="121"/>
      <c r="CJ60" s="121"/>
      <c r="CK60" s="121"/>
      <c r="CL60" s="121"/>
      <c r="CM60" s="121"/>
      <c r="CN60" s="121"/>
      <c r="CO60" s="121"/>
      <c r="CP60" s="121"/>
      <c r="CQ60" s="121"/>
      <c r="CR60" s="121"/>
      <c r="CS60" s="121"/>
      <c r="CT60" s="121"/>
      <c r="CU60" s="121"/>
      <c r="CV60" s="121"/>
      <c r="CW60" s="121"/>
      <c r="CX60" s="121"/>
      <c r="CY60" s="121"/>
      <c r="CZ60" s="121"/>
      <c r="DA60" s="121"/>
      <c r="DB60" s="121"/>
      <c r="DC60" s="121"/>
      <c r="DD60" s="121"/>
      <c r="DE60" s="121"/>
      <c r="DF60" s="121"/>
      <c r="DG60" s="121"/>
      <c r="DH60" s="121"/>
      <c r="DI60" s="121"/>
      <c r="DJ60" s="121"/>
      <c r="DK60" s="121"/>
      <c r="DL60" s="121"/>
      <c r="DM60" s="121"/>
      <c r="DN60" s="121"/>
      <c r="DO60" s="121"/>
      <c r="DP60" s="121"/>
      <c r="DQ60" s="121"/>
      <c r="DR60" s="121"/>
      <c r="DS60" s="121"/>
      <c r="DT60" s="121"/>
      <c r="DU60" s="121"/>
      <c r="DV60" s="121"/>
      <c r="DW60" s="121"/>
      <c r="DX60" s="121"/>
      <c r="DY60" s="121"/>
      <c r="DZ60" s="121"/>
      <c r="EA60" s="121"/>
      <c r="EB60" s="121"/>
      <c r="EC60" s="121"/>
      <c r="ED60" s="121"/>
      <c r="EE60" s="121"/>
      <c r="EF60" s="121"/>
      <c r="EG60" s="121"/>
      <c r="EH60" s="121"/>
      <c r="EI60" s="121"/>
      <c r="EJ60" s="121"/>
      <c r="EK60" s="121"/>
      <c r="EL60" s="121"/>
      <c r="EM60" s="121"/>
      <c r="EN60" s="121"/>
      <c r="EO60" s="121"/>
      <c r="EP60" s="121"/>
      <c r="EQ60" s="121"/>
      <c r="ER60" s="121"/>
      <c r="ES60" s="121"/>
      <c r="ET60" s="121"/>
      <c r="EU60" s="121"/>
      <c r="EV60" s="121"/>
      <c r="EW60" s="121"/>
      <c r="EX60" s="121"/>
      <c r="EY60" s="121"/>
      <c r="EZ60" s="121"/>
      <c r="FA60" s="121"/>
      <c r="FB60" s="121"/>
      <c r="FC60" s="121"/>
      <c r="FD60" s="121"/>
      <c r="FE60" s="121"/>
      <c r="FF60" s="121"/>
      <c r="FG60" s="121"/>
      <c r="FH60" s="121"/>
      <c r="FI60" s="121"/>
      <c r="FJ60" s="121"/>
      <c r="FK60" s="121"/>
      <c r="FL60" s="121"/>
      <c r="FM60" s="121"/>
      <c r="FN60" s="121"/>
      <c r="FO60" s="121"/>
      <c r="FP60" s="121"/>
      <c r="FQ60" s="121"/>
      <c r="FR60" s="121"/>
      <c r="FS60" s="121"/>
      <c r="FT60" s="121"/>
      <c r="FU60" s="121"/>
      <c r="FV60" s="121"/>
      <c r="FW60" s="121"/>
      <c r="FX60" s="121"/>
      <c r="FY60" s="121"/>
      <c r="FZ60" s="121"/>
      <c r="GA60" s="121"/>
      <c r="GB60" s="121"/>
      <c r="GC60" s="121"/>
      <c r="GD60" s="121"/>
      <c r="GE60" s="121"/>
      <c r="GF60" s="121"/>
      <c r="GG60" s="121"/>
      <c r="GH60" s="121"/>
      <c r="GI60" s="121"/>
      <c r="GJ60" s="121"/>
      <c r="GK60" s="121"/>
      <c r="GL60" s="121"/>
      <c r="GM60" s="121"/>
      <c r="GN60" s="121"/>
      <c r="GO60" s="121"/>
      <c r="GP60" s="121"/>
      <c r="GQ60" s="121"/>
      <c r="GR60" s="121"/>
      <c r="GS60" s="121"/>
      <c r="GT60" s="121"/>
      <c r="GU60" s="121"/>
      <c r="GV60" s="121"/>
      <c r="GW60" s="121"/>
      <c r="GX60" s="121"/>
      <c r="GY60" s="121"/>
      <c r="GZ60" s="121"/>
      <c r="HA60" s="121"/>
      <c r="HB60" s="121"/>
      <c r="HC60" s="121"/>
      <c r="HD60" s="121"/>
      <c r="HE60" s="121"/>
      <c r="HF60" s="121"/>
      <c r="HG60" s="121"/>
      <c r="HH60" s="121"/>
      <c r="HI60" s="121"/>
      <c r="HJ60" s="121"/>
      <c r="HK60" s="121"/>
      <c r="HL60" s="121"/>
      <c r="HM60" s="121"/>
      <c r="HN60" s="121"/>
      <c r="HO60" s="121"/>
      <c r="HP60" s="121"/>
      <c r="HQ60" s="121"/>
      <c r="HR60" s="121"/>
      <c r="HS60" s="121"/>
      <c r="HT60" s="121"/>
      <c r="HU60" s="121"/>
      <c r="HV60" s="121"/>
      <c r="HW60" s="121"/>
      <c r="HX60" s="121"/>
      <c r="HY60" s="121"/>
      <c r="HZ60" s="121"/>
      <c r="IA60" s="121"/>
      <c r="IB60" s="121"/>
      <c r="IC60" s="121"/>
      <c r="ID60" s="121"/>
      <c r="IE60" s="121"/>
      <c r="IF60" s="121"/>
      <c r="IG60" s="121"/>
      <c r="IH60" s="121"/>
      <c r="II60" s="121"/>
      <c r="IJ60" s="121"/>
      <c r="IK60" s="121"/>
      <c r="IL60" s="121"/>
      <c r="IM60" s="121"/>
      <c r="IN60" s="121"/>
      <c r="IO60" s="121"/>
      <c r="IP60" s="121"/>
      <c r="IQ60" s="121"/>
      <c r="IR60" s="121"/>
      <c r="IS60" s="121"/>
      <c r="IT60" s="121"/>
    </row>
    <row r="61" spans="1:254" ht="15" customHeight="1" x14ac:dyDescent="0.25">
      <c r="A61" s="126"/>
      <c r="B61" s="712" t="s">
        <v>376</v>
      </c>
      <c r="C61" s="648">
        <v>8</v>
      </c>
      <c r="D61" s="737"/>
      <c r="E61" s="737"/>
      <c r="F61" s="737"/>
      <c r="G61" s="648" t="str">
        <f>IF(S65&gt;0,S65,"-")</f>
        <v>-</v>
      </c>
      <c r="H61" s="717" t="s">
        <v>377</v>
      </c>
      <c r="I61" s="717"/>
      <c r="J61" s="717"/>
      <c r="K61" s="717"/>
      <c r="L61" s="717"/>
      <c r="M61" s="717"/>
      <c r="N61" s="718"/>
      <c r="O61" s="127"/>
      <c r="P61" s="119"/>
      <c r="Q61" s="119"/>
      <c r="R61" s="119" t="b">
        <v>0</v>
      </c>
      <c r="S61" s="119">
        <f>IF(R61=TRUE,2,0)</f>
        <v>0</v>
      </c>
      <c r="T61" s="119"/>
      <c r="U61" s="119"/>
      <c r="V61" s="119"/>
      <c r="W61" s="119"/>
      <c r="X61" s="119"/>
      <c r="Y61" s="119"/>
      <c r="Z61" s="119"/>
      <c r="AA61" s="119"/>
      <c r="AB61" s="119"/>
      <c r="AC61" s="119"/>
      <c r="AD61" s="119"/>
      <c r="AE61" s="119"/>
      <c r="AF61" s="119"/>
      <c r="AG61" s="119"/>
      <c r="AH61" s="119"/>
      <c r="AI61" s="119"/>
      <c r="AJ61" s="119"/>
      <c r="AK61" s="119"/>
      <c r="AL61" s="119"/>
      <c r="AM61" s="120"/>
      <c r="AN61" s="120"/>
      <c r="AO61" s="120"/>
      <c r="AP61" s="120"/>
      <c r="AQ61" s="120"/>
      <c r="AR61" s="120"/>
      <c r="AS61" s="120"/>
      <c r="AT61" s="120"/>
      <c r="AU61" s="120"/>
      <c r="AV61" s="120"/>
      <c r="AW61" s="120"/>
      <c r="AX61" s="120"/>
      <c r="AY61" s="120"/>
      <c r="AZ61" s="120"/>
      <c r="BA61" s="120"/>
      <c r="BB61" s="120"/>
      <c r="BC61" s="120"/>
      <c r="BD61" s="120"/>
      <c r="BE61" s="120"/>
      <c r="BF61" s="120"/>
      <c r="BG61" s="120"/>
      <c r="BH61" s="120"/>
      <c r="BI61" s="120"/>
      <c r="BJ61" s="120"/>
      <c r="BK61" s="120"/>
      <c r="BL61" s="120"/>
      <c r="BM61" s="120"/>
      <c r="BN61" s="120"/>
      <c r="BO61" s="120"/>
      <c r="BP61" s="120"/>
      <c r="BQ61" s="120"/>
      <c r="BR61" s="120"/>
      <c r="BS61" s="120"/>
      <c r="BT61" s="120"/>
      <c r="BU61" s="120"/>
      <c r="BV61" s="120"/>
      <c r="BW61" s="120"/>
      <c r="BX61" s="120"/>
      <c r="BY61" s="120"/>
      <c r="BZ61" s="120"/>
      <c r="CA61" s="119"/>
      <c r="CB61" s="119"/>
      <c r="CC61" s="119"/>
      <c r="CD61" s="119"/>
      <c r="CE61" s="119"/>
      <c r="CF61" s="121"/>
      <c r="CG61" s="121"/>
      <c r="CH61" s="121"/>
      <c r="CI61" s="121"/>
      <c r="CJ61" s="121"/>
      <c r="CK61" s="121"/>
      <c r="CL61" s="121"/>
      <c r="CM61" s="121"/>
      <c r="CN61" s="121"/>
      <c r="CO61" s="121"/>
      <c r="CP61" s="121"/>
      <c r="CQ61" s="121"/>
      <c r="CR61" s="121"/>
      <c r="CS61" s="121"/>
      <c r="CT61" s="121"/>
      <c r="CU61" s="121"/>
      <c r="CV61" s="121"/>
      <c r="CW61" s="121"/>
      <c r="CX61" s="121"/>
      <c r="CY61" s="121"/>
      <c r="CZ61" s="121"/>
      <c r="DA61" s="121"/>
      <c r="DB61" s="121"/>
      <c r="DC61" s="121"/>
      <c r="DD61" s="121"/>
      <c r="DE61" s="121"/>
      <c r="DF61" s="121"/>
      <c r="DG61" s="121"/>
      <c r="DH61" s="121"/>
      <c r="DI61" s="121"/>
      <c r="DJ61" s="121"/>
      <c r="DK61" s="121"/>
      <c r="DL61" s="121"/>
      <c r="DM61" s="121"/>
      <c r="DN61" s="121"/>
      <c r="DO61" s="121"/>
      <c r="DP61" s="121"/>
      <c r="DQ61" s="121"/>
      <c r="DR61" s="121"/>
      <c r="DS61" s="121"/>
      <c r="DT61" s="121"/>
      <c r="DU61" s="121"/>
      <c r="DV61" s="121"/>
      <c r="DW61" s="121"/>
      <c r="DX61" s="121"/>
      <c r="DY61" s="121"/>
      <c r="DZ61" s="121"/>
      <c r="EA61" s="121"/>
      <c r="EB61" s="121"/>
      <c r="EC61" s="121"/>
      <c r="ED61" s="121"/>
      <c r="EE61" s="121"/>
      <c r="EF61" s="121"/>
      <c r="EG61" s="121"/>
      <c r="EH61" s="121"/>
      <c r="EI61" s="121"/>
      <c r="EJ61" s="121"/>
      <c r="EK61" s="121"/>
      <c r="EL61" s="121"/>
      <c r="EM61" s="121"/>
      <c r="EN61" s="121"/>
      <c r="EO61" s="121"/>
      <c r="EP61" s="121"/>
      <c r="EQ61" s="121"/>
      <c r="ER61" s="121"/>
      <c r="ES61" s="121"/>
      <c r="ET61" s="121"/>
      <c r="EU61" s="121"/>
      <c r="EV61" s="121"/>
      <c r="EW61" s="121"/>
      <c r="EX61" s="121"/>
      <c r="EY61" s="121"/>
      <c r="EZ61" s="121"/>
      <c r="FA61" s="121"/>
      <c r="FB61" s="121"/>
      <c r="FC61" s="121"/>
      <c r="FD61" s="121"/>
      <c r="FE61" s="121"/>
      <c r="FF61" s="121"/>
      <c r="FG61" s="121"/>
      <c r="FH61" s="121"/>
      <c r="FI61" s="121"/>
      <c r="FJ61" s="121"/>
      <c r="FK61" s="121"/>
      <c r="FL61" s="121"/>
      <c r="FM61" s="121"/>
      <c r="FN61" s="121"/>
      <c r="FO61" s="121"/>
      <c r="FP61" s="121"/>
      <c r="FQ61" s="121"/>
      <c r="FR61" s="121"/>
      <c r="FS61" s="121"/>
      <c r="FT61" s="121"/>
      <c r="FU61" s="121"/>
      <c r="FV61" s="121"/>
      <c r="FW61" s="121"/>
      <c r="FX61" s="121"/>
      <c r="FY61" s="121"/>
      <c r="FZ61" s="121"/>
      <c r="GA61" s="121"/>
      <c r="GB61" s="121"/>
      <c r="GC61" s="121"/>
      <c r="GD61" s="121"/>
      <c r="GE61" s="121"/>
      <c r="GF61" s="121"/>
      <c r="GG61" s="121"/>
      <c r="GH61" s="121"/>
      <c r="GI61" s="121"/>
      <c r="GJ61" s="121"/>
      <c r="GK61" s="121"/>
      <c r="GL61" s="121"/>
      <c r="GM61" s="121"/>
      <c r="GN61" s="121"/>
      <c r="GO61" s="121"/>
      <c r="GP61" s="121"/>
      <c r="GQ61" s="121"/>
      <c r="GR61" s="121"/>
      <c r="GS61" s="121"/>
      <c r="GT61" s="121"/>
      <c r="GU61" s="121"/>
      <c r="GV61" s="121"/>
      <c r="GW61" s="121"/>
      <c r="GX61" s="121"/>
      <c r="GY61" s="121"/>
      <c r="GZ61" s="121"/>
      <c r="HA61" s="121"/>
      <c r="HB61" s="121"/>
      <c r="HC61" s="121"/>
      <c r="HD61" s="121"/>
      <c r="HE61" s="121"/>
      <c r="HF61" s="121"/>
      <c r="HG61" s="121"/>
      <c r="HH61" s="121"/>
      <c r="HI61" s="121"/>
      <c r="HJ61" s="121"/>
      <c r="HK61" s="121"/>
      <c r="HL61" s="121"/>
      <c r="HM61" s="121"/>
      <c r="HN61" s="121"/>
      <c r="HO61" s="121"/>
      <c r="HP61" s="121"/>
      <c r="HQ61" s="121"/>
      <c r="HR61" s="121"/>
      <c r="HS61" s="121"/>
      <c r="HT61" s="121"/>
      <c r="HU61" s="121"/>
      <c r="HV61" s="121"/>
      <c r="HW61" s="121"/>
      <c r="HX61" s="121"/>
      <c r="HY61" s="121"/>
      <c r="HZ61" s="121"/>
      <c r="IA61" s="121"/>
      <c r="IB61" s="121"/>
      <c r="IC61" s="121"/>
      <c r="ID61" s="121"/>
      <c r="IE61" s="121"/>
      <c r="IF61" s="121"/>
      <c r="IG61" s="121"/>
      <c r="IH61" s="121"/>
      <c r="II61" s="121"/>
      <c r="IJ61" s="121"/>
      <c r="IK61" s="121"/>
      <c r="IL61" s="121"/>
      <c r="IM61" s="121"/>
      <c r="IN61" s="121"/>
      <c r="IO61" s="121"/>
      <c r="IP61" s="121"/>
      <c r="IQ61" s="121"/>
      <c r="IR61" s="121"/>
      <c r="IS61" s="121"/>
      <c r="IT61" s="121"/>
    </row>
    <row r="62" spans="1:254" ht="15" customHeight="1" x14ac:dyDescent="0.25">
      <c r="A62" s="126"/>
      <c r="B62" s="713"/>
      <c r="C62" s="685"/>
      <c r="D62" s="432"/>
      <c r="E62" s="432"/>
      <c r="F62" s="432"/>
      <c r="G62" s="685"/>
      <c r="H62" s="719"/>
      <c r="I62" s="719"/>
      <c r="J62" s="719"/>
      <c r="K62" s="719"/>
      <c r="L62" s="719"/>
      <c r="M62" s="719"/>
      <c r="N62" s="720"/>
      <c r="O62" s="127"/>
      <c r="P62" s="119"/>
      <c r="Q62" s="119"/>
      <c r="R62" s="119" t="b">
        <v>0</v>
      </c>
      <c r="S62" s="119">
        <f t="shared" ref="S62:S64" si="1">IF(R62=TRUE,2,0)</f>
        <v>0</v>
      </c>
      <c r="T62" s="119"/>
      <c r="U62" s="119"/>
      <c r="V62" s="119"/>
      <c r="W62" s="119"/>
      <c r="X62" s="119"/>
      <c r="Y62" s="119"/>
      <c r="Z62" s="119"/>
      <c r="AA62" s="119"/>
      <c r="AB62" s="119"/>
      <c r="AC62" s="119"/>
      <c r="AD62" s="119"/>
      <c r="AE62" s="119"/>
      <c r="AF62" s="119"/>
      <c r="AG62" s="119"/>
      <c r="AH62" s="119"/>
      <c r="AI62" s="119"/>
      <c r="AJ62" s="119"/>
      <c r="AK62" s="119"/>
      <c r="AL62" s="119"/>
      <c r="AM62" s="120"/>
      <c r="AN62" s="120"/>
      <c r="AO62" s="120"/>
      <c r="AP62" s="120"/>
      <c r="AQ62" s="120"/>
      <c r="AR62" s="120"/>
      <c r="AS62" s="120"/>
      <c r="AT62" s="120"/>
      <c r="AU62" s="120"/>
      <c r="AV62" s="120"/>
      <c r="AW62" s="120"/>
      <c r="AX62" s="120"/>
      <c r="AY62" s="120"/>
      <c r="AZ62" s="120"/>
      <c r="BA62" s="120"/>
      <c r="BB62" s="120"/>
      <c r="BC62" s="120"/>
      <c r="BD62" s="120"/>
      <c r="BE62" s="120"/>
      <c r="BF62" s="120"/>
      <c r="BG62" s="120"/>
      <c r="BH62" s="120"/>
      <c r="BI62" s="120"/>
      <c r="BJ62" s="120"/>
      <c r="BK62" s="120"/>
      <c r="BL62" s="120"/>
      <c r="BM62" s="120"/>
      <c r="BN62" s="120"/>
      <c r="BO62" s="120"/>
      <c r="BP62" s="120"/>
      <c r="BQ62" s="120"/>
      <c r="BR62" s="120"/>
      <c r="BS62" s="120"/>
      <c r="BT62" s="120"/>
      <c r="BU62" s="120"/>
      <c r="BV62" s="120"/>
      <c r="BW62" s="120"/>
      <c r="BX62" s="120"/>
      <c r="BY62" s="120"/>
      <c r="BZ62" s="120"/>
      <c r="CA62" s="119"/>
      <c r="CB62" s="119"/>
      <c r="CC62" s="119"/>
      <c r="CD62" s="119"/>
      <c r="CE62" s="119"/>
      <c r="CF62" s="121"/>
      <c r="CG62" s="121"/>
      <c r="CH62" s="121"/>
      <c r="CI62" s="121"/>
      <c r="CJ62" s="121"/>
      <c r="CK62" s="121"/>
      <c r="CL62" s="121"/>
      <c r="CM62" s="121"/>
      <c r="CN62" s="121"/>
      <c r="CO62" s="121"/>
      <c r="CP62" s="121"/>
      <c r="CQ62" s="121"/>
      <c r="CR62" s="121"/>
      <c r="CS62" s="121"/>
      <c r="CT62" s="121"/>
      <c r="CU62" s="121"/>
      <c r="CV62" s="121"/>
      <c r="CW62" s="121"/>
      <c r="CX62" s="121"/>
      <c r="CY62" s="121"/>
      <c r="CZ62" s="121"/>
      <c r="DA62" s="121"/>
      <c r="DB62" s="121"/>
      <c r="DC62" s="121"/>
      <c r="DD62" s="121"/>
      <c r="DE62" s="121"/>
      <c r="DF62" s="121"/>
      <c r="DG62" s="121"/>
      <c r="DH62" s="121"/>
      <c r="DI62" s="121"/>
      <c r="DJ62" s="121"/>
      <c r="DK62" s="121"/>
      <c r="DL62" s="121"/>
      <c r="DM62" s="121"/>
      <c r="DN62" s="121"/>
      <c r="DO62" s="121"/>
      <c r="DP62" s="121"/>
      <c r="DQ62" s="121"/>
      <c r="DR62" s="121"/>
      <c r="DS62" s="121"/>
      <c r="DT62" s="121"/>
      <c r="DU62" s="121"/>
      <c r="DV62" s="121"/>
      <c r="DW62" s="121"/>
      <c r="DX62" s="121"/>
      <c r="DY62" s="121"/>
      <c r="DZ62" s="121"/>
      <c r="EA62" s="121"/>
      <c r="EB62" s="121"/>
      <c r="EC62" s="121"/>
      <c r="ED62" s="121"/>
      <c r="EE62" s="121"/>
      <c r="EF62" s="121"/>
      <c r="EG62" s="121"/>
      <c r="EH62" s="121"/>
      <c r="EI62" s="121"/>
      <c r="EJ62" s="121"/>
      <c r="EK62" s="121"/>
      <c r="EL62" s="121"/>
      <c r="EM62" s="121"/>
      <c r="EN62" s="121"/>
      <c r="EO62" s="121"/>
      <c r="EP62" s="121"/>
      <c r="EQ62" s="121"/>
      <c r="ER62" s="121"/>
      <c r="ES62" s="121"/>
      <c r="ET62" s="121"/>
      <c r="EU62" s="121"/>
      <c r="EV62" s="121"/>
      <c r="EW62" s="121"/>
      <c r="EX62" s="121"/>
      <c r="EY62" s="121"/>
      <c r="EZ62" s="121"/>
      <c r="FA62" s="121"/>
      <c r="FB62" s="121"/>
      <c r="FC62" s="121"/>
      <c r="FD62" s="121"/>
      <c r="FE62" s="121"/>
      <c r="FF62" s="121"/>
      <c r="FG62" s="121"/>
      <c r="FH62" s="121"/>
      <c r="FI62" s="121"/>
      <c r="FJ62" s="121"/>
      <c r="FK62" s="121"/>
      <c r="FL62" s="121"/>
      <c r="FM62" s="121"/>
      <c r="FN62" s="121"/>
      <c r="FO62" s="121"/>
      <c r="FP62" s="121"/>
      <c r="FQ62" s="121"/>
      <c r="FR62" s="121"/>
      <c r="FS62" s="121"/>
      <c r="FT62" s="121"/>
      <c r="FU62" s="121"/>
      <c r="FV62" s="121"/>
      <c r="FW62" s="121"/>
      <c r="FX62" s="121"/>
      <c r="FY62" s="121"/>
      <c r="FZ62" s="121"/>
      <c r="GA62" s="121"/>
      <c r="GB62" s="121"/>
      <c r="GC62" s="121"/>
      <c r="GD62" s="121"/>
      <c r="GE62" s="121"/>
      <c r="GF62" s="121"/>
      <c r="GG62" s="121"/>
      <c r="GH62" s="121"/>
      <c r="GI62" s="121"/>
      <c r="GJ62" s="121"/>
      <c r="GK62" s="121"/>
      <c r="GL62" s="121"/>
      <c r="GM62" s="121"/>
      <c r="GN62" s="121"/>
      <c r="GO62" s="121"/>
      <c r="GP62" s="121"/>
      <c r="GQ62" s="121"/>
      <c r="GR62" s="121"/>
      <c r="GS62" s="121"/>
      <c r="GT62" s="121"/>
      <c r="GU62" s="121"/>
      <c r="GV62" s="121"/>
      <c r="GW62" s="121"/>
      <c r="GX62" s="121"/>
      <c r="GY62" s="121"/>
      <c r="GZ62" s="121"/>
      <c r="HA62" s="121"/>
      <c r="HB62" s="121"/>
      <c r="HC62" s="121"/>
      <c r="HD62" s="121"/>
      <c r="HE62" s="121"/>
      <c r="HF62" s="121"/>
      <c r="HG62" s="121"/>
      <c r="HH62" s="121"/>
      <c r="HI62" s="121"/>
      <c r="HJ62" s="121"/>
      <c r="HK62" s="121"/>
      <c r="HL62" s="121"/>
      <c r="HM62" s="121"/>
      <c r="HN62" s="121"/>
      <c r="HO62" s="121"/>
      <c r="HP62" s="121"/>
      <c r="HQ62" s="121"/>
      <c r="HR62" s="121"/>
      <c r="HS62" s="121"/>
      <c r="HT62" s="121"/>
      <c r="HU62" s="121"/>
      <c r="HV62" s="121"/>
      <c r="HW62" s="121"/>
      <c r="HX62" s="121"/>
      <c r="HY62" s="121"/>
      <c r="HZ62" s="121"/>
      <c r="IA62" s="121"/>
      <c r="IB62" s="121"/>
      <c r="IC62" s="121"/>
      <c r="ID62" s="121"/>
      <c r="IE62" s="121"/>
      <c r="IF62" s="121"/>
      <c r="IG62" s="121"/>
      <c r="IH62" s="121"/>
      <c r="II62" s="121"/>
      <c r="IJ62" s="121"/>
      <c r="IK62" s="121"/>
      <c r="IL62" s="121"/>
      <c r="IM62" s="121"/>
      <c r="IN62" s="121"/>
      <c r="IO62" s="121"/>
      <c r="IP62" s="121"/>
      <c r="IQ62" s="121"/>
      <c r="IR62" s="121"/>
      <c r="IS62" s="121"/>
      <c r="IT62" s="121"/>
    </row>
    <row r="63" spans="1:254" ht="15" customHeight="1" x14ac:dyDescent="0.25">
      <c r="A63" s="126"/>
      <c r="B63" s="713"/>
      <c r="C63" s="685"/>
      <c r="D63" s="432"/>
      <c r="E63" s="432"/>
      <c r="F63" s="432"/>
      <c r="G63" s="685"/>
      <c r="H63" s="719"/>
      <c r="I63" s="719"/>
      <c r="J63" s="719"/>
      <c r="K63" s="719"/>
      <c r="L63" s="719"/>
      <c r="M63" s="719"/>
      <c r="N63" s="720"/>
      <c r="O63" s="127"/>
      <c r="P63" s="119"/>
      <c r="Q63" s="119"/>
      <c r="R63" s="119" t="b">
        <v>0</v>
      </c>
      <c r="S63" s="119">
        <f t="shared" si="1"/>
        <v>0</v>
      </c>
      <c r="T63" s="119"/>
      <c r="U63" s="119"/>
      <c r="V63" s="119"/>
      <c r="W63" s="119"/>
      <c r="X63" s="119"/>
      <c r="Y63" s="119"/>
      <c r="Z63" s="119"/>
      <c r="AA63" s="119"/>
      <c r="AB63" s="119"/>
      <c r="AC63" s="119"/>
      <c r="AD63" s="119"/>
      <c r="AE63" s="119"/>
      <c r="AF63" s="119"/>
      <c r="AG63" s="119"/>
      <c r="AH63" s="119"/>
      <c r="AI63" s="119"/>
      <c r="AJ63" s="119"/>
      <c r="AK63" s="119"/>
      <c r="AL63" s="119"/>
      <c r="AM63" s="120"/>
      <c r="AN63" s="120"/>
      <c r="AO63" s="120"/>
      <c r="AP63" s="120"/>
      <c r="AQ63" s="120"/>
      <c r="AR63" s="120"/>
      <c r="AS63" s="120"/>
      <c r="AT63" s="120"/>
      <c r="AU63" s="120"/>
      <c r="AV63" s="120"/>
      <c r="AW63" s="120"/>
      <c r="AX63" s="120"/>
      <c r="AY63" s="120"/>
      <c r="AZ63" s="120"/>
      <c r="BA63" s="120"/>
      <c r="BB63" s="120"/>
      <c r="BC63" s="120"/>
      <c r="BD63" s="120"/>
      <c r="BE63" s="120"/>
      <c r="BF63" s="120"/>
      <c r="BG63" s="120"/>
      <c r="BH63" s="120"/>
      <c r="BI63" s="120"/>
      <c r="BJ63" s="120"/>
      <c r="BK63" s="120"/>
      <c r="BL63" s="120"/>
      <c r="BM63" s="120"/>
      <c r="BN63" s="120"/>
      <c r="BO63" s="120"/>
      <c r="BP63" s="120"/>
      <c r="BQ63" s="120"/>
      <c r="BR63" s="120"/>
      <c r="BS63" s="120"/>
      <c r="BT63" s="120"/>
      <c r="BU63" s="120"/>
      <c r="BV63" s="120"/>
      <c r="BW63" s="120"/>
      <c r="BX63" s="120"/>
      <c r="BY63" s="120"/>
      <c r="BZ63" s="120"/>
      <c r="CA63" s="119"/>
      <c r="CB63" s="119"/>
      <c r="CC63" s="119"/>
      <c r="CD63" s="119"/>
      <c r="CE63" s="119"/>
      <c r="CF63" s="121"/>
      <c r="CG63" s="121"/>
      <c r="CH63" s="121"/>
      <c r="CI63" s="121"/>
      <c r="CJ63" s="121"/>
      <c r="CK63" s="121"/>
      <c r="CL63" s="121"/>
      <c r="CM63" s="121"/>
      <c r="CN63" s="121"/>
      <c r="CO63" s="121"/>
      <c r="CP63" s="121"/>
      <c r="CQ63" s="121"/>
      <c r="CR63" s="121"/>
      <c r="CS63" s="121"/>
      <c r="CT63" s="121"/>
      <c r="CU63" s="121"/>
      <c r="CV63" s="121"/>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X63" s="121"/>
      <c r="FY63" s="121"/>
      <c r="FZ63" s="121"/>
      <c r="GA63" s="121"/>
      <c r="GB63" s="121"/>
      <c r="GC63" s="121"/>
      <c r="GD63" s="121"/>
      <c r="GE63" s="121"/>
      <c r="GF63" s="121"/>
      <c r="GG63" s="121"/>
      <c r="GH63" s="121"/>
      <c r="GI63" s="121"/>
      <c r="GJ63" s="121"/>
      <c r="GK63" s="121"/>
      <c r="GL63" s="121"/>
      <c r="GM63" s="121"/>
      <c r="GN63" s="121"/>
      <c r="GO63" s="121"/>
      <c r="GP63" s="121"/>
      <c r="GQ63" s="121"/>
      <c r="GR63" s="121"/>
      <c r="GS63" s="121"/>
      <c r="GT63" s="121"/>
      <c r="GU63" s="121"/>
      <c r="GV63" s="121"/>
      <c r="GW63" s="121"/>
      <c r="GX63" s="121"/>
      <c r="GY63" s="121"/>
      <c r="GZ63" s="121"/>
      <c r="HA63" s="121"/>
      <c r="HB63" s="121"/>
      <c r="HC63" s="121"/>
      <c r="HD63" s="121"/>
      <c r="HE63" s="121"/>
      <c r="HF63" s="121"/>
      <c r="HG63" s="121"/>
      <c r="HH63" s="121"/>
      <c r="HI63" s="121"/>
      <c r="HJ63" s="121"/>
      <c r="HK63" s="121"/>
      <c r="HL63" s="121"/>
      <c r="HM63" s="121"/>
      <c r="HN63" s="121"/>
      <c r="HO63" s="121"/>
      <c r="HP63" s="121"/>
      <c r="HQ63" s="121"/>
      <c r="HR63" s="121"/>
      <c r="HS63" s="121"/>
      <c r="HT63" s="121"/>
      <c r="HU63" s="121"/>
      <c r="HV63" s="121"/>
      <c r="HW63" s="121"/>
      <c r="HX63" s="121"/>
      <c r="HY63" s="121"/>
      <c r="HZ63" s="121"/>
      <c r="IA63" s="121"/>
      <c r="IB63" s="121"/>
      <c r="IC63" s="121"/>
      <c r="ID63" s="121"/>
      <c r="IE63" s="121"/>
      <c r="IF63" s="121"/>
      <c r="IG63" s="121"/>
      <c r="IH63" s="121"/>
      <c r="II63" s="121"/>
      <c r="IJ63" s="121"/>
      <c r="IK63" s="121"/>
      <c r="IL63" s="121"/>
      <c r="IM63" s="121"/>
      <c r="IN63" s="121"/>
      <c r="IO63" s="121"/>
      <c r="IP63" s="121"/>
      <c r="IQ63" s="121"/>
      <c r="IR63" s="121"/>
      <c r="IS63" s="121"/>
      <c r="IT63" s="121"/>
    </row>
    <row r="64" spans="1:254" ht="15.75" customHeight="1" thickBot="1" x14ac:dyDescent="0.3">
      <c r="A64" s="126"/>
      <c r="B64" s="714"/>
      <c r="C64" s="715"/>
      <c r="D64" s="738"/>
      <c r="E64" s="738"/>
      <c r="F64" s="738"/>
      <c r="G64" s="715"/>
      <c r="H64" s="721"/>
      <c r="I64" s="721"/>
      <c r="J64" s="721"/>
      <c r="K64" s="721"/>
      <c r="L64" s="721"/>
      <c r="M64" s="721"/>
      <c r="N64" s="722"/>
      <c r="O64" s="127"/>
      <c r="P64" s="119"/>
      <c r="Q64" s="119"/>
      <c r="R64" s="119" t="b">
        <v>0</v>
      </c>
      <c r="S64" s="119">
        <f t="shared" si="1"/>
        <v>0</v>
      </c>
      <c r="T64" s="119"/>
      <c r="U64" s="119"/>
      <c r="V64" s="119"/>
      <c r="W64" s="119"/>
      <c r="X64" s="119"/>
      <c r="Y64" s="119"/>
      <c r="Z64" s="119"/>
      <c r="AA64" s="119"/>
      <c r="AB64" s="119"/>
      <c r="AC64" s="119"/>
      <c r="AD64" s="119"/>
      <c r="AE64" s="119"/>
      <c r="AF64" s="119"/>
      <c r="AG64" s="119"/>
      <c r="AH64" s="119"/>
      <c r="AI64" s="119"/>
      <c r="AJ64" s="119"/>
      <c r="AK64" s="119"/>
      <c r="AL64" s="119"/>
      <c r="AM64" s="120"/>
      <c r="AN64" s="120"/>
      <c r="AO64" s="120"/>
      <c r="AP64" s="120"/>
      <c r="AQ64" s="120"/>
      <c r="AR64" s="120"/>
      <c r="AS64" s="120"/>
      <c r="AT64" s="120"/>
      <c r="AU64" s="120"/>
      <c r="AV64" s="120"/>
      <c r="AW64" s="120"/>
      <c r="AX64" s="120"/>
      <c r="AY64" s="120"/>
      <c r="AZ64" s="120"/>
      <c r="BA64" s="120"/>
      <c r="BB64" s="120"/>
      <c r="BC64" s="120"/>
      <c r="BD64" s="120"/>
      <c r="BE64" s="120"/>
      <c r="BF64" s="120"/>
      <c r="BG64" s="120"/>
      <c r="BH64" s="120"/>
      <c r="BI64" s="120"/>
      <c r="BJ64" s="120"/>
      <c r="BK64" s="120"/>
      <c r="BL64" s="120"/>
      <c r="BM64" s="120"/>
      <c r="BN64" s="120"/>
      <c r="BO64" s="120"/>
      <c r="BP64" s="120"/>
      <c r="BQ64" s="120"/>
      <c r="BR64" s="120"/>
      <c r="BS64" s="120"/>
      <c r="BT64" s="120"/>
      <c r="BU64" s="120"/>
      <c r="BV64" s="120"/>
      <c r="BW64" s="120"/>
      <c r="BX64" s="120"/>
      <c r="BY64" s="120"/>
      <c r="BZ64" s="120"/>
      <c r="CA64" s="119"/>
      <c r="CB64" s="119"/>
      <c r="CC64" s="119"/>
      <c r="CD64" s="119"/>
      <c r="CE64" s="119"/>
      <c r="CF64" s="121"/>
      <c r="CG64" s="121"/>
      <c r="CH64" s="121"/>
      <c r="CI64" s="121"/>
      <c r="CJ64" s="121"/>
      <c r="CK64" s="121"/>
      <c r="CL64" s="121"/>
      <c r="CM64" s="121"/>
      <c r="CN64" s="121"/>
      <c r="CO64" s="121"/>
      <c r="CP64" s="121"/>
      <c r="CQ64" s="121"/>
      <c r="CR64" s="121"/>
      <c r="CS64" s="121"/>
      <c r="CT64" s="121"/>
      <c r="CU64" s="121"/>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X64" s="121"/>
      <c r="FY64" s="121"/>
      <c r="FZ64" s="121"/>
      <c r="GA64" s="121"/>
      <c r="GB64" s="121"/>
      <c r="GC64" s="121"/>
      <c r="GD64" s="121"/>
      <c r="GE64" s="121"/>
      <c r="GF64" s="121"/>
      <c r="GG64" s="121"/>
      <c r="GH64" s="121"/>
      <c r="GI64" s="121"/>
      <c r="GJ64" s="121"/>
      <c r="GK64" s="121"/>
      <c r="GL64" s="121"/>
      <c r="GM64" s="121"/>
      <c r="GN64" s="121"/>
      <c r="GO64" s="121"/>
      <c r="GP64" s="121"/>
      <c r="GQ64" s="121"/>
      <c r="GR64" s="121"/>
      <c r="GS64" s="121"/>
      <c r="GT64" s="121"/>
      <c r="GU64" s="121"/>
      <c r="GV64" s="121"/>
      <c r="GW64" s="121"/>
      <c r="GX64" s="121"/>
      <c r="GY64" s="121"/>
      <c r="GZ64" s="121"/>
      <c r="HA64" s="121"/>
      <c r="HB64" s="121"/>
      <c r="HC64" s="121"/>
      <c r="HD64" s="121"/>
      <c r="HE64" s="121"/>
      <c r="HF64" s="121"/>
      <c r="HG64" s="121"/>
      <c r="HH64" s="121"/>
      <c r="HI64" s="121"/>
      <c r="HJ64" s="121"/>
      <c r="HK64" s="121"/>
      <c r="HL64" s="121"/>
      <c r="HM64" s="121"/>
      <c r="HN64" s="121"/>
      <c r="HO64" s="121"/>
      <c r="HP64" s="121"/>
      <c r="HQ64" s="121"/>
      <c r="HR64" s="121"/>
      <c r="HS64" s="121"/>
      <c r="HT64" s="121"/>
      <c r="HU64" s="121"/>
      <c r="HV64" s="121"/>
      <c r="HW64" s="121"/>
      <c r="HX64" s="121"/>
      <c r="HY64" s="121"/>
      <c r="HZ64" s="121"/>
      <c r="IA64" s="121"/>
      <c r="IB64" s="121"/>
      <c r="IC64" s="121"/>
      <c r="ID64" s="121"/>
      <c r="IE64" s="121"/>
      <c r="IF64" s="121"/>
      <c r="IG64" s="121"/>
      <c r="IH64" s="121"/>
      <c r="II64" s="121"/>
      <c r="IJ64" s="121"/>
      <c r="IK64" s="121"/>
      <c r="IL64" s="121"/>
      <c r="IM64" s="121"/>
      <c r="IN64" s="121"/>
      <c r="IO64" s="121"/>
      <c r="IP64" s="121"/>
      <c r="IQ64" s="121"/>
      <c r="IR64" s="121"/>
      <c r="IS64" s="121"/>
      <c r="IT64" s="121"/>
    </row>
    <row r="65" spans="1:254" ht="15.75" thickBot="1" x14ac:dyDescent="0.3">
      <c r="A65" s="117"/>
      <c r="B65" s="736"/>
      <c r="C65" s="736"/>
      <c r="D65" s="736"/>
      <c r="E65" s="736"/>
      <c r="F65" s="736"/>
      <c r="G65" s="736"/>
      <c r="H65" s="736"/>
      <c r="I65" s="736"/>
      <c r="J65" s="736"/>
      <c r="K65" s="736"/>
      <c r="L65" s="736"/>
      <c r="M65" s="736"/>
      <c r="N65" s="736"/>
      <c r="O65" s="118"/>
      <c r="P65" s="119"/>
      <c r="Q65" s="119"/>
      <c r="R65" s="119"/>
      <c r="S65" s="119">
        <f>SUM(S61:S64)</f>
        <v>0</v>
      </c>
      <c r="T65" s="119"/>
      <c r="U65" s="119"/>
      <c r="V65" s="119"/>
      <c r="W65" s="119"/>
      <c r="X65" s="119"/>
      <c r="Y65" s="119"/>
      <c r="Z65" s="119"/>
      <c r="AA65" s="119"/>
      <c r="AB65" s="119"/>
      <c r="AC65" s="119"/>
      <c r="AD65" s="119"/>
      <c r="AE65" s="119"/>
      <c r="AF65" s="119"/>
      <c r="AG65" s="119"/>
      <c r="AH65" s="119"/>
      <c r="AI65" s="119"/>
      <c r="AJ65" s="119"/>
      <c r="AK65" s="119"/>
      <c r="AL65" s="119"/>
      <c r="AM65" s="120"/>
      <c r="AN65" s="120"/>
      <c r="AO65" s="120"/>
      <c r="AP65" s="120"/>
      <c r="AQ65" s="120"/>
      <c r="AR65" s="120"/>
      <c r="AS65" s="120"/>
      <c r="AT65" s="120"/>
      <c r="AU65" s="120"/>
      <c r="AV65" s="120"/>
      <c r="AW65" s="120"/>
      <c r="AX65" s="120"/>
      <c r="AY65" s="120"/>
      <c r="AZ65" s="120"/>
      <c r="BA65" s="120"/>
      <c r="BB65" s="120"/>
      <c r="BC65" s="120"/>
      <c r="BD65" s="120"/>
      <c r="BE65" s="120"/>
      <c r="BF65" s="120"/>
      <c r="BG65" s="120"/>
      <c r="BH65" s="120"/>
      <c r="BI65" s="120"/>
      <c r="BJ65" s="120"/>
      <c r="BK65" s="120"/>
      <c r="BL65" s="120"/>
      <c r="BM65" s="120"/>
      <c r="BN65" s="120"/>
      <c r="BO65" s="120"/>
      <c r="BP65" s="120"/>
      <c r="BQ65" s="120"/>
      <c r="BR65" s="120"/>
      <c r="BS65" s="120"/>
      <c r="BT65" s="120"/>
      <c r="BU65" s="120"/>
      <c r="BV65" s="120"/>
      <c r="BW65" s="120"/>
      <c r="BX65" s="120"/>
      <c r="BY65" s="120"/>
      <c r="BZ65" s="120"/>
      <c r="CA65" s="119"/>
      <c r="CB65" s="119"/>
      <c r="CC65" s="119"/>
      <c r="CD65" s="119"/>
      <c r="CE65" s="119"/>
      <c r="CF65" s="121"/>
      <c r="CG65" s="121"/>
      <c r="CH65" s="121"/>
      <c r="CI65" s="121"/>
      <c r="CJ65" s="121"/>
      <c r="CK65" s="121"/>
      <c r="CL65" s="121"/>
      <c r="CM65" s="121"/>
      <c r="CN65" s="121"/>
      <c r="CO65" s="121"/>
      <c r="CP65" s="121"/>
      <c r="CQ65" s="121"/>
      <c r="CR65" s="121"/>
      <c r="CS65" s="121"/>
      <c r="CT65" s="121"/>
      <c r="CU65" s="121"/>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X65" s="121"/>
      <c r="FY65" s="121"/>
      <c r="FZ65" s="121"/>
      <c r="GA65" s="121"/>
      <c r="GB65" s="121"/>
      <c r="GC65" s="121"/>
      <c r="GD65" s="121"/>
      <c r="GE65" s="121"/>
      <c r="GF65" s="121"/>
      <c r="GG65" s="121"/>
      <c r="GH65" s="121"/>
      <c r="GI65" s="121"/>
      <c r="GJ65" s="121"/>
      <c r="GK65" s="121"/>
      <c r="GL65" s="121"/>
      <c r="GM65" s="121"/>
      <c r="GN65" s="121"/>
      <c r="GO65" s="121"/>
      <c r="GP65" s="121"/>
      <c r="GQ65" s="121"/>
      <c r="GR65" s="121"/>
      <c r="GS65" s="121"/>
      <c r="GT65" s="121"/>
      <c r="GU65" s="121"/>
      <c r="GV65" s="121"/>
      <c r="GW65" s="121"/>
      <c r="GX65" s="121"/>
      <c r="GY65" s="121"/>
      <c r="GZ65" s="121"/>
      <c r="HA65" s="121"/>
      <c r="HB65" s="121"/>
      <c r="HC65" s="121"/>
      <c r="HD65" s="121"/>
      <c r="HE65" s="121"/>
      <c r="HF65" s="121"/>
      <c r="HG65" s="121"/>
      <c r="HH65" s="121"/>
      <c r="HI65" s="121"/>
      <c r="HJ65" s="121"/>
      <c r="HK65" s="121"/>
      <c r="HL65" s="121"/>
      <c r="HM65" s="121"/>
      <c r="HN65" s="121"/>
      <c r="HO65" s="121"/>
      <c r="HP65" s="121"/>
      <c r="HQ65" s="121"/>
      <c r="HR65" s="121"/>
      <c r="HS65" s="121"/>
      <c r="HT65" s="121"/>
      <c r="HU65" s="121"/>
      <c r="HV65" s="121"/>
      <c r="HW65" s="121"/>
      <c r="HX65" s="121"/>
      <c r="HY65" s="121"/>
      <c r="HZ65" s="121"/>
      <c r="IA65" s="121"/>
      <c r="IB65" s="121"/>
      <c r="IC65" s="121"/>
      <c r="ID65" s="121"/>
      <c r="IE65" s="121"/>
      <c r="IF65" s="121"/>
      <c r="IG65" s="121"/>
      <c r="IH65" s="121"/>
      <c r="II65" s="121"/>
      <c r="IJ65" s="121"/>
      <c r="IK65" s="121"/>
      <c r="IL65" s="121"/>
      <c r="IM65" s="121"/>
      <c r="IN65" s="121"/>
      <c r="IO65" s="121"/>
      <c r="IP65" s="121"/>
      <c r="IQ65" s="121"/>
      <c r="IR65" s="121"/>
      <c r="IS65" s="121"/>
      <c r="IT65" s="121"/>
    </row>
    <row r="66" spans="1:254" x14ac:dyDescent="0.25">
      <c r="A66" s="126"/>
      <c r="B66" s="712" t="s">
        <v>378</v>
      </c>
      <c r="C66" s="648">
        <v>10</v>
      </c>
      <c r="D66" s="737"/>
      <c r="E66" s="737"/>
      <c r="F66" s="737"/>
      <c r="G66" s="648" t="str">
        <f>IF(S71&gt;0,S71,"-")</f>
        <v>-</v>
      </c>
      <c r="H66" s="717" t="s">
        <v>379</v>
      </c>
      <c r="I66" s="717"/>
      <c r="J66" s="717"/>
      <c r="K66" s="717"/>
      <c r="L66" s="717"/>
      <c r="M66" s="717"/>
      <c r="N66" s="718"/>
      <c r="O66" s="127"/>
      <c r="P66" s="119"/>
      <c r="Q66" s="119"/>
      <c r="R66" s="119" t="b">
        <v>0</v>
      </c>
      <c r="S66" s="119">
        <f>IF(R66=TRUE,2,0)</f>
        <v>0</v>
      </c>
      <c r="T66" s="119"/>
      <c r="U66" s="119"/>
      <c r="V66" s="119"/>
      <c r="W66" s="119"/>
      <c r="X66" s="119"/>
      <c r="Y66" s="119"/>
      <c r="Z66" s="119"/>
      <c r="AA66" s="119"/>
      <c r="AB66" s="119"/>
      <c r="AC66" s="119"/>
      <c r="AD66" s="119"/>
      <c r="AE66" s="119"/>
      <c r="AF66" s="119"/>
      <c r="AG66" s="119"/>
      <c r="AH66" s="119"/>
      <c r="AI66" s="119"/>
      <c r="AJ66" s="119"/>
      <c r="AK66" s="119"/>
      <c r="AL66" s="119"/>
      <c r="AM66" s="120"/>
      <c r="AN66" s="120"/>
      <c r="AO66" s="120"/>
      <c r="AP66" s="120"/>
      <c r="AQ66" s="120"/>
      <c r="AR66" s="120"/>
      <c r="AS66" s="120"/>
      <c r="AT66" s="120"/>
      <c r="AU66" s="120"/>
      <c r="AV66" s="120"/>
      <c r="AW66" s="120"/>
      <c r="AX66" s="120"/>
      <c r="AY66" s="120"/>
      <c r="AZ66" s="120"/>
      <c r="BA66" s="120"/>
      <c r="BB66" s="120"/>
      <c r="BC66" s="120"/>
      <c r="BD66" s="120"/>
      <c r="BE66" s="120"/>
      <c r="BF66" s="120"/>
      <c r="BG66" s="120"/>
      <c r="BH66" s="120"/>
      <c r="BI66" s="120"/>
      <c r="BJ66" s="120"/>
      <c r="BK66" s="120"/>
      <c r="BL66" s="120"/>
      <c r="BM66" s="120"/>
      <c r="BN66" s="120"/>
      <c r="BO66" s="120"/>
      <c r="BP66" s="120"/>
      <c r="BQ66" s="120"/>
      <c r="BR66" s="120"/>
      <c r="BS66" s="120"/>
      <c r="BT66" s="120"/>
      <c r="BU66" s="120"/>
      <c r="BV66" s="120"/>
      <c r="BW66" s="120"/>
      <c r="BX66" s="120"/>
      <c r="BY66" s="120"/>
      <c r="BZ66" s="120"/>
      <c r="CA66" s="119"/>
      <c r="CB66" s="119"/>
      <c r="CC66" s="119"/>
      <c r="CD66" s="119"/>
      <c r="CE66" s="119"/>
      <c r="CF66" s="121"/>
      <c r="CG66" s="121"/>
      <c r="CH66" s="121"/>
      <c r="CI66" s="121"/>
      <c r="CJ66" s="121"/>
      <c r="CK66" s="121"/>
      <c r="CL66" s="121"/>
      <c r="CM66" s="121"/>
      <c r="CN66" s="121"/>
      <c r="CO66" s="121"/>
      <c r="CP66" s="121"/>
      <c r="CQ66" s="121"/>
      <c r="CR66" s="121"/>
      <c r="CS66" s="121"/>
      <c r="CT66" s="121"/>
      <c r="CU66" s="121"/>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X66" s="121"/>
      <c r="FY66" s="121"/>
      <c r="FZ66" s="121"/>
      <c r="GA66" s="121"/>
      <c r="GB66" s="121"/>
      <c r="GC66" s="121"/>
      <c r="GD66" s="121"/>
      <c r="GE66" s="121"/>
      <c r="GF66" s="121"/>
      <c r="GG66" s="121"/>
      <c r="GH66" s="121"/>
      <c r="GI66" s="121"/>
      <c r="GJ66" s="121"/>
      <c r="GK66" s="121"/>
      <c r="GL66" s="121"/>
      <c r="GM66" s="121"/>
      <c r="GN66" s="121"/>
      <c r="GO66" s="121"/>
      <c r="GP66" s="121"/>
      <c r="GQ66" s="121"/>
      <c r="GR66" s="121"/>
      <c r="GS66" s="121"/>
      <c r="GT66" s="121"/>
      <c r="GU66" s="121"/>
      <c r="GV66" s="121"/>
      <c r="GW66" s="121"/>
      <c r="GX66" s="121"/>
      <c r="GY66" s="121"/>
      <c r="GZ66" s="121"/>
      <c r="HA66" s="121"/>
      <c r="HB66" s="121"/>
      <c r="HC66" s="121"/>
      <c r="HD66" s="121"/>
      <c r="HE66" s="121"/>
      <c r="HF66" s="121"/>
      <c r="HG66" s="121"/>
      <c r="HH66" s="121"/>
      <c r="HI66" s="121"/>
      <c r="HJ66" s="121"/>
      <c r="HK66" s="121"/>
      <c r="HL66" s="121"/>
      <c r="HM66" s="121"/>
      <c r="HN66" s="121"/>
      <c r="HO66" s="121"/>
      <c r="HP66" s="121"/>
      <c r="HQ66" s="121"/>
      <c r="HR66" s="121"/>
      <c r="HS66" s="121"/>
      <c r="HT66" s="121"/>
      <c r="HU66" s="121"/>
      <c r="HV66" s="121"/>
      <c r="HW66" s="121"/>
      <c r="HX66" s="121"/>
      <c r="HY66" s="121"/>
      <c r="HZ66" s="121"/>
      <c r="IA66" s="121"/>
      <c r="IB66" s="121"/>
      <c r="IC66" s="121"/>
      <c r="ID66" s="121"/>
      <c r="IE66" s="121"/>
      <c r="IF66" s="121"/>
      <c r="IG66" s="121"/>
      <c r="IH66" s="121"/>
      <c r="II66" s="121"/>
      <c r="IJ66" s="121"/>
      <c r="IK66" s="121"/>
      <c r="IL66" s="121"/>
      <c r="IM66" s="121"/>
      <c r="IN66" s="121"/>
      <c r="IO66" s="121"/>
      <c r="IP66" s="121"/>
      <c r="IQ66" s="121"/>
      <c r="IR66" s="121"/>
      <c r="IS66" s="121"/>
      <c r="IT66" s="121"/>
    </row>
    <row r="67" spans="1:254" x14ac:dyDescent="0.25">
      <c r="A67" s="126"/>
      <c r="B67" s="713"/>
      <c r="C67" s="685"/>
      <c r="D67" s="432"/>
      <c r="E67" s="432"/>
      <c r="F67" s="432"/>
      <c r="G67" s="685"/>
      <c r="H67" s="719"/>
      <c r="I67" s="719"/>
      <c r="J67" s="719"/>
      <c r="K67" s="719"/>
      <c r="L67" s="719"/>
      <c r="M67" s="719"/>
      <c r="N67" s="720"/>
      <c r="O67" s="127"/>
      <c r="P67" s="119"/>
      <c r="Q67" s="119"/>
      <c r="R67" s="119" t="b">
        <v>0</v>
      </c>
      <c r="S67" s="119">
        <f t="shared" ref="S67:S70" si="2">IF(R67=TRUE,2,0)</f>
        <v>0</v>
      </c>
      <c r="T67" s="119"/>
      <c r="U67" s="119"/>
      <c r="V67" s="119"/>
      <c r="W67" s="119"/>
      <c r="X67" s="119"/>
      <c r="Y67" s="119"/>
      <c r="Z67" s="119"/>
      <c r="AA67" s="119"/>
      <c r="AB67" s="119"/>
      <c r="AC67" s="119"/>
      <c r="AD67" s="119"/>
      <c r="AE67" s="119"/>
      <c r="AF67" s="119"/>
      <c r="AG67" s="119"/>
      <c r="AH67" s="119"/>
      <c r="AI67" s="119"/>
      <c r="AJ67" s="119"/>
      <c r="AK67" s="119"/>
      <c r="AL67" s="119"/>
      <c r="AM67" s="120"/>
      <c r="AN67" s="120"/>
      <c r="AO67" s="120"/>
      <c r="AP67" s="120"/>
      <c r="AQ67" s="120"/>
      <c r="AR67" s="120"/>
      <c r="AS67" s="120"/>
      <c r="AT67" s="120"/>
      <c r="AU67" s="120"/>
      <c r="AV67" s="120"/>
      <c r="AW67" s="120"/>
      <c r="AX67" s="120"/>
      <c r="AY67" s="120"/>
      <c r="AZ67" s="120"/>
      <c r="BA67" s="120"/>
      <c r="BB67" s="120"/>
      <c r="BC67" s="120"/>
      <c r="BD67" s="120"/>
      <c r="BE67" s="120"/>
      <c r="BF67" s="120"/>
      <c r="BG67" s="120"/>
      <c r="BH67" s="120"/>
      <c r="BI67" s="120"/>
      <c r="BJ67" s="120"/>
      <c r="BK67" s="120"/>
      <c r="BL67" s="120"/>
      <c r="BM67" s="120"/>
      <c r="BN67" s="120"/>
      <c r="BO67" s="120"/>
      <c r="BP67" s="120"/>
      <c r="BQ67" s="120"/>
      <c r="BR67" s="120"/>
      <c r="BS67" s="120"/>
      <c r="BT67" s="120"/>
      <c r="BU67" s="120"/>
      <c r="BV67" s="120"/>
      <c r="BW67" s="120"/>
      <c r="BX67" s="120"/>
      <c r="BY67" s="120"/>
      <c r="BZ67" s="120"/>
      <c r="CA67" s="119"/>
      <c r="CB67" s="119"/>
      <c r="CC67" s="119"/>
      <c r="CD67" s="119"/>
      <c r="CE67" s="119"/>
      <c r="CF67" s="121"/>
      <c r="CG67" s="121"/>
      <c r="CH67" s="121"/>
      <c r="CI67" s="121"/>
      <c r="CJ67" s="121"/>
      <c r="CK67" s="121"/>
      <c r="CL67" s="121"/>
      <c r="CM67" s="121"/>
      <c r="CN67" s="121"/>
      <c r="CO67" s="121"/>
      <c r="CP67" s="121"/>
      <c r="CQ67" s="121"/>
      <c r="CR67" s="121"/>
      <c r="CS67" s="121"/>
      <c r="CT67" s="121"/>
      <c r="CU67" s="121"/>
      <c r="CV67" s="121"/>
      <c r="CW67" s="121"/>
      <c r="CX67" s="121"/>
      <c r="CY67" s="121"/>
      <c r="CZ67" s="121"/>
      <c r="DA67" s="121"/>
      <c r="DB67" s="121"/>
      <c r="DC67" s="121"/>
      <c r="DD67" s="121"/>
      <c r="DE67" s="121"/>
      <c r="DF67" s="121"/>
      <c r="DG67" s="121"/>
      <c r="DH67" s="121"/>
      <c r="DI67" s="121"/>
      <c r="DJ67" s="121"/>
      <c r="DK67" s="121"/>
      <c r="DL67" s="121"/>
      <c r="DM67" s="121"/>
      <c r="DN67" s="121"/>
      <c r="DO67" s="121"/>
      <c r="DP67" s="121"/>
      <c r="DQ67" s="121"/>
      <c r="DR67" s="121"/>
      <c r="DS67" s="121"/>
      <c r="DT67" s="121"/>
      <c r="DU67" s="121"/>
      <c r="DV67" s="121"/>
      <c r="DW67" s="121"/>
      <c r="DX67" s="121"/>
      <c r="DY67" s="121"/>
      <c r="DZ67" s="121"/>
      <c r="EA67" s="121"/>
      <c r="EB67" s="121"/>
      <c r="EC67" s="121"/>
      <c r="ED67" s="121"/>
      <c r="EE67" s="121"/>
      <c r="EF67" s="121"/>
      <c r="EG67" s="121"/>
      <c r="EH67" s="121"/>
      <c r="EI67" s="121"/>
      <c r="EJ67" s="121"/>
      <c r="EK67" s="121"/>
      <c r="EL67" s="121"/>
      <c r="EM67" s="121"/>
      <c r="EN67" s="121"/>
      <c r="EO67" s="121"/>
      <c r="EP67" s="121"/>
      <c r="EQ67" s="121"/>
      <c r="ER67" s="121"/>
      <c r="ES67" s="121"/>
      <c r="ET67" s="121"/>
      <c r="EU67" s="121"/>
      <c r="EV67" s="121"/>
      <c r="EW67" s="121"/>
      <c r="EX67" s="121"/>
      <c r="EY67" s="121"/>
      <c r="EZ67" s="121"/>
      <c r="FA67" s="121"/>
      <c r="FB67" s="121"/>
      <c r="FC67" s="121"/>
      <c r="FD67" s="121"/>
      <c r="FE67" s="121"/>
      <c r="FF67" s="121"/>
      <c r="FG67" s="121"/>
      <c r="FH67" s="121"/>
      <c r="FI67" s="121"/>
      <c r="FJ67" s="121"/>
      <c r="FK67" s="121"/>
      <c r="FL67" s="121"/>
      <c r="FM67" s="121"/>
      <c r="FN67" s="121"/>
      <c r="FO67" s="121"/>
      <c r="FP67" s="121"/>
      <c r="FQ67" s="121"/>
      <c r="FR67" s="121"/>
      <c r="FS67" s="121"/>
      <c r="FT67" s="121"/>
      <c r="FU67" s="121"/>
      <c r="FV67" s="121"/>
      <c r="FW67" s="121"/>
      <c r="FX67" s="121"/>
      <c r="FY67" s="121"/>
      <c r="FZ67" s="121"/>
      <c r="GA67" s="121"/>
      <c r="GB67" s="121"/>
      <c r="GC67" s="121"/>
      <c r="GD67" s="121"/>
      <c r="GE67" s="121"/>
      <c r="GF67" s="121"/>
      <c r="GG67" s="121"/>
      <c r="GH67" s="121"/>
      <c r="GI67" s="121"/>
      <c r="GJ67" s="121"/>
      <c r="GK67" s="121"/>
      <c r="GL67" s="121"/>
      <c r="GM67" s="121"/>
      <c r="GN67" s="121"/>
      <c r="GO67" s="121"/>
      <c r="GP67" s="121"/>
      <c r="GQ67" s="121"/>
      <c r="GR67" s="121"/>
      <c r="GS67" s="121"/>
      <c r="GT67" s="121"/>
      <c r="GU67" s="121"/>
      <c r="GV67" s="121"/>
      <c r="GW67" s="121"/>
      <c r="GX67" s="121"/>
      <c r="GY67" s="121"/>
      <c r="GZ67" s="121"/>
      <c r="HA67" s="121"/>
      <c r="HB67" s="121"/>
      <c r="HC67" s="121"/>
      <c r="HD67" s="121"/>
      <c r="HE67" s="121"/>
      <c r="HF67" s="121"/>
      <c r="HG67" s="121"/>
      <c r="HH67" s="121"/>
      <c r="HI67" s="121"/>
      <c r="HJ67" s="121"/>
      <c r="HK67" s="121"/>
      <c r="HL67" s="121"/>
      <c r="HM67" s="121"/>
      <c r="HN67" s="121"/>
      <c r="HO67" s="121"/>
      <c r="HP67" s="121"/>
      <c r="HQ67" s="121"/>
      <c r="HR67" s="121"/>
      <c r="HS67" s="121"/>
      <c r="HT67" s="121"/>
      <c r="HU67" s="121"/>
      <c r="HV67" s="121"/>
      <c r="HW67" s="121"/>
      <c r="HX67" s="121"/>
      <c r="HY67" s="121"/>
      <c r="HZ67" s="121"/>
      <c r="IA67" s="121"/>
      <c r="IB67" s="121"/>
      <c r="IC67" s="121"/>
      <c r="ID67" s="121"/>
      <c r="IE67" s="121"/>
      <c r="IF67" s="121"/>
      <c r="IG67" s="121"/>
      <c r="IH67" s="121"/>
      <c r="II67" s="121"/>
      <c r="IJ67" s="121"/>
      <c r="IK67" s="121"/>
      <c r="IL67" s="121"/>
      <c r="IM67" s="121"/>
      <c r="IN67" s="121"/>
      <c r="IO67" s="121"/>
      <c r="IP67" s="121"/>
      <c r="IQ67" s="121"/>
      <c r="IR67" s="121"/>
      <c r="IS67" s="121"/>
      <c r="IT67" s="121"/>
    </row>
    <row r="68" spans="1:254" x14ac:dyDescent="0.25">
      <c r="A68" s="126"/>
      <c r="B68" s="713"/>
      <c r="C68" s="685"/>
      <c r="D68" s="432"/>
      <c r="E68" s="432"/>
      <c r="F68" s="432"/>
      <c r="G68" s="685"/>
      <c r="H68" s="719"/>
      <c r="I68" s="719"/>
      <c r="J68" s="719"/>
      <c r="K68" s="719"/>
      <c r="L68" s="719"/>
      <c r="M68" s="719"/>
      <c r="N68" s="720"/>
      <c r="O68" s="127"/>
      <c r="P68" s="119"/>
      <c r="Q68" s="119"/>
      <c r="R68" s="119" t="b">
        <v>0</v>
      </c>
      <c r="S68" s="119">
        <f t="shared" si="2"/>
        <v>0</v>
      </c>
      <c r="T68" s="119"/>
      <c r="U68" s="119"/>
      <c r="V68" s="119"/>
      <c r="W68" s="119"/>
      <c r="X68" s="119"/>
      <c r="Y68" s="119"/>
      <c r="Z68" s="119"/>
      <c r="AA68" s="119"/>
      <c r="AB68" s="119"/>
      <c r="AC68" s="119"/>
      <c r="AD68" s="119"/>
      <c r="AE68" s="119"/>
      <c r="AF68" s="119"/>
      <c r="AG68" s="119"/>
      <c r="AH68" s="119"/>
      <c r="AI68" s="119"/>
      <c r="AJ68" s="119"/>
      <c r="AK68" s="119"/>
      <c r="AL68" s="119"/>
      <c r="AM68" s="120"/>
      <c r="AN68" s="120"/>
      <c r="AO68" s="120"/>
      <c r="AP68" s="120"/>
      <c r="AQ68" s="120"/>
      <c r="AR68" s="120"/>
      <c r="AS68" s="120"/>
      <c r="AT68" s="120"/>
      <c r="AU68" s="120"/>
      <c r="AV68" s="120"/>
      <c r="AW68" s="120"/>
      <c r="AX68" s="120"/>
      <c r="AY68" s="120"/>
      <c r="AZ68" s="120"/>
      <c r="BA68" s="120"/>
      <c r="BB68" s="120"/>
      <c r="BC68" s="120"/>
      <c r="BD68" s="120"/>
      <c r="BE68" s="120"/>
      <c r="BF68" s="120"/>
      <c r="BG68" s="120"/>
      <c r="BH68" s="120"/>
      <c r="BI68" s="120"/>
      <c r="BJ68" s="120"/>
      <c r="BK68" s="120"/>
      <c r="BL68" s="120"/>
      <c r="BM68" s="120"/>
      <c r="BN68" s="120"/>
      <c r="BO68" s="120"/>
      <c r="BP68" s="120"/>
      <c r="BQ68" s="120"/>
      <c r="BR68" s="120"/>
      <c r="BS68" s="120"/>
      <c r="BT68" s="120"/>
      <c r="BU68" s="120"/>
      <c r="BV68" s="120"/>
      <c r="BW68" s="120"/>
      <c r="BX68" s="120"/>
      <c r="BY68" s="120"/>
      <c r="BZ68" s="120"/>
      <c r="CA68" s="119"/>
      <c r="CB68" s="119"/>
      <c r="CC68" s="119"/>
      <c r="CD68" s="119"/>
      <c r="CE68" s="119"/>
      <c r="CF68" s="121"/>
      <c r="CG68" s="121"/>
      <c r="CH68" s="121"/>
      <c r="CI68" s="121"/>
      <c r="CJ68" s="121"/>
      <c r="CK68" s="121"/>
      <c r="CL68" s="121"/>
      <c r="CM68" s="121"/>
      <c r="CN68" s="121"/>
      <c r="CO68" s="121"/>
      <c r="CP68" s="121"/>
      <c r="CQ68" s="121"/>
      <c r="CR68" s="121"/>
      <c r="CS68" s="121"/>
      <c r="CT68" s="121"/>
      <c r="CU68" s="121"/>
      <c r="CV68" s="121"/>
      <c r="CW68" s="121"/>
      <c r="CX68" s="121"/>
      <c r="CY68" s="121"/>
      <c r="CZ68" s="121"/>
      <c r="DA68" s="121"/>
      <c r="DB68" s="121"/>
      <c r="DC68" s="121"/>
      <c r="DD68" s="121"/>
      <c r="DE68" s="121"/>
      <c r="DF68" s="121"/>
      <c r="DG68" s="121"/>
      <c r="DH68" s="121"/>
      <c r="DI68" s="121"/>
      <c r="DJ68" s="121"/>
      <c r="DK68" s="121"/>
      <c r="DL68" s="121"/>
      <c r="DM68" s="121"/>
      <c r="DN68" s="121"/>
      <c r="DO68" s="121"/>
      <c r="DP68" s="121"/>
      <c r="DQ68" s="121"/>
      <c r="DR68" s="121"/>
      <c r="DS68" s="121"/>
      <c r="DT68" s="121"/>
      <c r="DU68" s="121"/>
      <c r="DV68" s="121"/>
      <c r="DW68" s="121"/>
      <c r="DX68" s="121"/>
      <c r="DY68" s="121"/>
      <c r="DZ68" s="121"/>
      <c r="EA68" s="121"/>
      <c r="EB68" s="121"/>
      <c r="EC68" s="121"/>
      <c r="ED68" s="121"/>
      <c r="EE68" s="121"/>
      <c r="EF68" s="121"/>
      <c r="EG68" s="121"/>
      <c r="EH68" s="121"/>
      <c r="EI68" s="121"/>
      <c r="EJ68" s="121"/>
      <c r="EK68" s="121"/>
      <c r="EL68" s="121"/>
      <c r="EM68" s="121"/>
      <c r="EN68" s="121"/>
      <c r="EO68" s="121"/>
      <c r="EP68" s="121"/>
      <c r="EQ68" s="121"/>
      <c r="ER68" s="121"/>
      <c r="ES68" s="121"/>
      <c r="ET68" s="121"/>
      <c r="EU68" s="121"/>
      <c r="EV68" s="121"/>
      <c r="EW68" s="121"/>
      <c r="EX68" s="121"/>
      <c r="EY68" s="121"/>
      <c r="EZ68" s="121"/>
      <c r="FA68" s="121"/>
      <c r="FB68" s="121"/>
      <c r="FC68" s="121"/>
      <c r="FD68" s="121"/>
      <c r="FE68" s="121"/>
      <c r="FF68" s="121"/>
      <c r="FG68" s="121"/>
      <c r="FH68" s="121"/>
      <c r="FI68" s="121"/>
      <c r="FJ68" s="121"/>
      <c r="FK68" s="121"/>
      <c r="FL68" s="121"/>
      <c r="FM68" s="121"/>
      <c r="FN68" s="121"/>
      <c r="FO68" s="121"/>
      <c r="FP68" s="121"/>
      <c r="FQ68" s="121"/>
      <c r="FR68" s="121"/>
      <c r="FS68" s="121"/>
      <c r="FT68" s="121"/>
      <c r="FU68" s="121"/>
      <c r="FV68" s="121"/>
      <c r="FW68" s="121"/>
      <c r="FX68" s="121"/>
      <c r="FY68" s="121"/>
      <c r="FZ68" s="121"/>
      <c r="GA68" s="121"/>
      <c r="GB68" s="121"/>
      <c r="GC68" s="121"/>
      <c r="GD68" s="121"/>
      <c r="GE68" s="121"/>
      <c r="GF68" s="121"/>
      <c r="GG68" s="121"/>
      <c r="GH68" s="121"/>
      <c r="GI68" s="121"/>
      <c r="GJ68" s="121"/>
      <c r="GK68" s="121"/>
      <c r="GL68" s="121"/>
      <c r="GM68" s="121"/>
      <c r="GN68" s="121"/>
      <c r="GO68" s="121"/>
      <c r="GP68" s="121"/>
      <c r="GQ68" s="121"/>
      <c r="GR68" s="121"/>
      <c r="GS68" s="121"/>
      <c r="GT68" s="121"/>
      <c r="GU68" s="121"/>
      <c r="GV68" s="121"/>
      <c r="GW68" s="121"/>
      <c r="GX68" s="121"/>
      <c r="GY68" s="121"/>
      <c r="GZ68" s="121"/>
      <c r="HA68" s="121"/>
      <c r="HB68" s="121"/>
      <c r="HC68" s="121"/>
      <c r="HD68" s="121"/>
      <c r="HE68" s="121"/>
      <c r="HF68" s="121"/>
      <c r="HG68" s="121"/>
      <c r="HH68" s="121"/>
      <c r="HI68" s="121"/>
      <c r="HJ68" s="121"/>
      <c r="HK68" s="121"/>
      <c r="HL68" s="121"/>
      <c r="HM68" s="121"/>
      <c r="HN68" s="121"/>
      <c r="HO68" s="121"/>
      <c r="HP68" s="121"/>
      <c r="HQ68" s="121"/>
      <c r="HR68" s="121"/>
      <c r="HS68" s="121"/>
      <c r="HT68" s="121"/>
      <c r="HU68" s="121"/>
      <c r="HV68" s="121"/>
      <c r="HW68" s="121"/>
      <c r="HX68" s="121"/>
      <c r="HY68" s="121"/>
      <c r="HZ68" s="121"/>
      <c r="IA68" s="121"/>
      <c r="IB68" s="121"/>
      <c r="IC68" s="121"/>
      <c r="ID68" s="121"/>
      <c r="IE68" s="121"/>
      <c r="IF68" s="121"/>
      <c r="IG68" s="121"/>
      <c r="IH68" s="121"/>
      <c r="II68" s="121"/>
      <c r="IJ68" s="121"/>
      <c r="IK68" s="121"/>
      <c r="IL68" s="121"/>
      <c r="IM68" s="121"/>
      <c r="IN68" s="121"/>
      <c r="IO68" s="121"/>
      <c r="IP68" s="121"/>
      <c r="IQ68" s="121"/>
      <c r="IR68" s="121"/>
      <c r="IS68" s="121"/>
      <c r="IT68" s="121"/>
    </row>
    <row r="69" spans="1:254" x14ac:dyDescent="0.25">
      <c r="A69" s="126"/>
      <c r="B69" s="713"/>
      <c r="C69" s="685"/>
      <c r="D69" s="432"/>
      <c r="E69" s="432"/>
      <c r="F69" s="432"/>
      <c r="G69" s="685"/>
      <c r="H69" s="719"/>
      <c r="I69" s="719"/>
      <c r="J69" s="719"/>
      <c r="K69" s="719"/>
      <c r="L69" s="719"/>
      <c r="M69" s="719"/>
      <c r="N69" s="720"/>
      <c r="O69" s="127"/>
      <c r="P69" s="119"/>
      <c r="Q69" s="119"/>
      <c r="R69" s="119" t="b">
        <v>0</v>
      </c>
      <c r="S69" s="119">
        <f t="shared" si="2"/>
        <v>0</v>
      </c>
      <c r="T69" s="119"/>
      <c r="U69" s="119"/>
      <c r="V69" s="119"/>
      <c r="W69" s="119"/>
      <c r="X69" s="119"/>
      <c r="Y69" s="119"/>
      <c r="Z69" s="119"/>
      <c r="AA69" s="119"/>
      <c r="AB69" s="119"/>
      <c r="AC69" s="119"/>
      <c r="AD69" s="119"/>
      <c r="AE69" s="119"/>
      <c r="AF69" s="119"/>
      <c r="AG69" s="119"/>
      <c r="AH69" s="119"/>
      <c r="AI69" s="119"/>
      <c r="AJ69" s="119"/>
      <c r="AK69" s="119"/>
      <c r="AL69" s="119"/>
      <c r="AM69" s="120"/>
      <c r="AN69" s="120"/>
      <c r="AO69" s="120"/>
      <c r="AP69" s="120"/>
      <c r="AQ69" s="120"/>
      <c r="AR69" s="120"/>
      <c r="AS69" s="120"/>
      <c r="AT69" s="120"/>
      <c r="AU69" s="120"/>
      <c r="AV69" s="120"/>
      <c r="AW69" s="120"/>
      <c r="AX69" s="120"/>
      <c r="AY69" s="120"/>
      <c r="AZ69" s="120"/>
      <c r="BA69" s="120"/>
      <c r="BB69" s="120"/>
      <c r="BC69" s="120"/>
      <c r="BD69" s="120"/>
      <c r="BE69" s="120"/>
      <c r="BF69" s="120"/>
      <c r="BG69" s="120"/>
      <c r="BH69" s="120"/>
      <c r="BI69" s="120"/>
      <c r="BJ69" s="120"/>
      <c r="BK69" s="120"/>
      <c r="BL69" s="120"/>
      <c r="BM69" s="120"/>
      <c r="BN69" s="120"/>
      <c r="BO69" s="120"/>
      <c r="BP69" s="120"/>
      <c r="BQ69" s="120"/>
      <c r="BR69" s="120"/>
      <c r="BS69" s="120"/>
      <c r="BT69" s="120"/>
      <c r="BU69" s="120"/>
      <c r="BV69" s="120"/>
      <c r="BW69" s="120"/>
      <c r="BX69" s="120"/>
      <c r="BY69" s="120"/>
      <c r="BZ69" s="120"/>
      <c r="CA69" s="119"/>
      <c r="CB69" s="119"/>
      <c r="CC69" s="119"/>
      <c r="CD69" s="119"/>
      <c r="CE69" s="119"/>
      <c r="CF69" s="121"/>
      <c r="CG69" s="121"/>
      <c r="CH69" s="121"/>
      <c r="CI69" s="121"/>
      <c r="CJ69" s="121"/>
      <c r="CK69" s="121"/>
      <c r="CL69" s="121"/>
      <c r="CM69" s="121"/>
      <c r="CN69" s="121"/>
      <c r="CO69" s="121"/>
      <c r="CP69" s="121"/>
      <c r="CQ69" s="121"/>
      <c r="CR69" s="121"/>
      <c r="CS69" s="121"/>
      <c r="CT69" s="121"/>
      <c r="CU69" s="121"/>
      <c r="CV69" s="121"/>
      <c r="CW69" s="121"/>
      <c r="CX69" s="121"/>
      <c r="CY69" s="121"/>
      <c r="CZ69" s="121"/>
      <c r="DA69" s="121"/>
      <c r="DB69" s="121"/>
      <c r="DC69" s="121"/>
      <c r="DD69" s="121"/>
      <c r="DE69" s="121"/>
      <c r="DF69" s="121"/>
      <c r="DG69" s="121"/>
      <c r="DH69" s="121"/>
      <c r="DI69" s="121"/>
      <c r="DJ69" s="121"/>
      <c r="DK69" s="121"/>
      <c r="DL69" s="121"/>
      <c r="DM69" s="121"/>
      <c r="DN69" s="121"/>
      <c r="DO69" s="121"/>
      <c r="DP69" s="121"/>
      <c r="DQ69" s="121"/>
      <c r="DR69" s="121"/>
      <c r="DS69" s="121"/>
      <c r="DT69" s="121"/>
      <c r="DU69" s="121"/>
      <c r="DV69" s="121"/>
      <c r="DW69" s="121"/>
      <c r="DX69" s="121"/>
      <c r="DY69" s="121"/>
      <c r="DZ69" s="121"/>
      <c r="EA69" s="121"/>
      <c r="EB69" s="121"/>
      <c r="EC69" s="121"/>
      <c r="ED69" s="121"/>
      <c r="EE69" s="121"/>
      <c r="EF69" s="121"/>
      <c r="EG69" s="121"/>
      <c r="EH69" s="121"/>
      <c r="EI69" s="121"/>
      <c r="EJ69" s="121"/>
      <c r="EK69" s="121"/>
      <c r="EL69" s="121"/>
      <c r="EM69" s="121"/>
      <c r="EN69" s="121"/>
      <c r="EO69" s="121"/>
      <c r="EP69" s="121"/>
      <c r="EQ69" s="121"/>
      <c r="ER69" s="121"/>
      <c r="ES69" s="121"/>
      <c r="ET69" s="121"/>
      <c r="EU69" s="121"/>
      <c r="EV69" s="121"/>
      <c r="EW69" s="121"/>
      <c r="EX69" s="121"/>
      <c r="EY69" s="121"/>
      <c r="EZ69" s="121"/>
      <c r="FA69" s="121"/>
      <c r="FB69" s="121"/>
      <c r="FC69" s="121"/>
      <c r="FD69" s="121"/>
      <c r="FE69" s="121"/>
      <c r="FF69" s="121"/>
      <c r="FG69" s="121"/>
      <c r="FH69" s="121"/>
      <c r="FI69" s="121"/>
      <c r="FJ69" s="121"/>
      <c r="FK69" s="121"/>
      <c r="FL69" s="121"/>
      <c r="FM69" s="121"/>
      <c r="FN69" s="121"/>
      <c r="FO69" s="121"/>
      <c r="FP69" s="121"/>
      <c r="FQ69" s="121"/>
      <c r="FR69" s="121"/>
      <c r="FS69" s="121"/>
      <c r="FT69" s="121"/>
      <c r="FU69" s="121"/>
      <c r="FV69" s="121"/>
      <c r="FW69" s="121"/>
      <c r="FX69" s="121"/>
      <c r="FY69" s="121"/>
      <c r="FZ69" s="121"/>
      <c r="GA69" s="121"/>
      <c r="GB69" s="121"/>
      <c r="GC69" s="121"/>
      <c r="GD69" s="121"/>
      <c r="GE69" s="121"/>
      <c r="GF69" s="121"/>
      <c r="GG69" s="121"/>
      <c r="GH69" s="121"/>
      <c r="GI69" s="121"/>
      <c r="GJ69" s="121"/>
      <c r="GK69" s="121"/>
      <c r="GL69" s="121"/>
      <c r="GM69" s="121"/>
      <c r="GN69" s="121"/>
      <c r="GO69" s="121"/>
      <c r="GP69" s="121"/>
      <c r="GQ69" s="121"/>
      <c r="GR69" s="121"/>
      <c r="GS69" s="121"/>
      <c r="GT69" s="121"/>
      <c r="GU69" s="121"/>
      <c r="GV69" s="121"/>
      <c r="GW69" s="121"/>
      <c r="GX69" s="121"/>
      <c r="GY69" s="121"/>
      <c r="GZ69" s="121"/>
      <c r="HA69" s="121"/>
      <c r="HB69" s="121"/>
      <c r="HC69" s="121"/>
      <c r="HD69" s="121"/>
      <c r="HE69" s="121"/>
      <c r="HF69" s="121"/>
      <c r="HG69" s="121"/>
      <c r="HH69" s="121"/>
      <c r="HI69" s="121"/>
      <c r="HJ69" s="121"/>
      <c r="HK69" s="121"/>
      <c r="HL69" s="121"/>
      <c r="HM69" s="121"/>
      <c r="HN69" s="121"/>
      <c r="HO69" s="121"/>
      <c r="HP69" s="121"/>
      <c r="HQ69" s="121"/>
      <c r="HR69" s="121"/>
      <c r="HS69" s="121"/>
      <c r="HT69" s="121"/>
      <c r="HU69" s="121"/>
      <c r="HV69" s="121"/>
      <c r="HW69" s="121"/>
      <c r="HX69" s="121"/>
      <c r="HY69" s="121"/>
      <c r="HZ69" s="121"/>
      <c r="IA69" s="121"/>
      <c r="IB69" s="121"/>
      <c r="IC69" s="121"/>
      <c r="ID69" s="121"/>
      <c r="IE69" s="121"/>
      <c r="IF69" s="121"/>
      <c r="IG69" s="121"/>
      <c r="IH69" s="121"/>
      <c r="II69" s="121"/>
      <c r="IJ69" s="121"/>
      <c r="IK69" s="121"/>
      <c r="IL69" s="121"/>
      <c r="IM69" s="121"/>
      <c r="IN69" s="121"/>
      <c r="IO69" s="121"/>
      <c r="IP69" s="121"/>
      <c r="IQ69" s="121"/>
      <c r="IR69" s="121"/>
      <c r="IS69" s="121"/>
      <c r="IT69" s="121"/>
    </row>
    <row r="70" spans="1:254" ht="15.75" thickBot="1" x14ac:dyDescent="0.3">
      <c r="A70" s="126"/>
      <c r="B70" s="714"/>
      <c r="C70" s="715"/>
      <c r="D70" s="738"/>
      <c r="E70" s="738"/>
      <c r="F70" s="738"/>
      <c r="G70" s="715"/>
      <c r="H70" s="721"/>
      <c r="I70" s="721"/>
      <c r="J70" s="721"/>
      <c r="K70" s="721"/>
      <c r="L70" s="721"/>
      <c r="M70" s="721"/>
      <c r="N70" s="722"/>
      <c r="O70" s="127"/>
      <c r="P70" s="119"/>
      <c r="Q70" s="119"/>
      <c r="R70" s="119" t="b">
        <v>0</v>
      </c>
      <c r="S70" s="119">
        <f t="shared" si="2"/>
        <v>0</v>
      </c>
      <c r="T70" s="119"/>
      <c r="U70" s="119"/>
      <c r="V70" s="119"/>
      <c r="W70" s="119"/>
      <c r="X70" s="119"/>
      <c r="Y70" s="119"/>
      <c r="Z70" s="119"/>
      <c r="AA70" s="119"/>
      <c r="AB70" s="119"/>
      <c r="AC70" s="119"/>
      <c r="AD70" s="119"/>
      <c r="AE70" s="119"/>
      <c r="AF70" s="119"/>
      <c r="AG70" s="119"/>
      <c r="AH70" s="119"/>
      <c r="AI70" s="119"/>
      <c r="AJ70" s="119"/>
      <c r="AK70" s="119"/>
      <c r="AL70" s="119"/>
      <c r="AM70" s="120"/>
      <c r="AN70" s="120"/>
      <c r="AO70" s="120"/>
      <c r="AP70" s="120"/>
      <c r="AQ70" s="120"/>
      <c r="AR70" s="120"/>
      <c r="AS70" s="120"/>
      <c r="AT70" s="120"/>
      <c r="AU70" s="120"/>
      <c r="AV70" s="120"/>
      <c r="AW70" s="120"/>
      <c r="AX70" s="120"/>
      <c r="AY70" s="120"/>
      <c r="AZ70" s="120"/>
      <c r="BA70" s="120"/>
      <c r="BB70" s="120"/>
      <c r="BC70" s="120"/>
      <c r="BD70" s="120"/>
      <c r="BE70" s="120"/>
      <c r="BF70" s="120"/>
      <c r="BG70" s="120"/>
      <c r="BH70" s="120"/>
      <c r="BI70" s="120"/>
      <c r="BJ70" s="120"/>
      <c r="BK70" s="120"/>
      <c r="BL70" s="120"/>
      <c r="BM70" s="120"/>
      <c r="BN70" s="120"/>
      <c r="BO70" s="120"/>
      <c r="BP70" s="120"/>
      <c r="BQ70" s="120"/>
      <c r="BR70" s="120"/>
      <c r="BS70" s="120"/>
      <c r="BT70" s="120"/>
      <c r="BU70" s="120"/>
      <c r="BV70" s="120"/>
      <c r="BW70" s="120"/>
      <c r="BX70" s="120"/>
      <c r="BY70" s="120"/>
      <c r="BZ70" s="120"/>
      <c r="CA70" s="119"/>
      <c r="CB70" s="119"/>
      <c r="CC70" s="119"/>
      <c r="CD70" s="119"/>
      <c r="CE70" s="119"/>
      <c r="CF70" s="121"/>
      <c r="CG70" s="121"/>
      <c r="CH70" s="121"/>
      <c r="CI70" s="121"/>
      <c r="CJ70" s="121"/>
      <c r="CK70" s="121"/>
      <c r="CL70" s="121"/>
      <c r="CM70" s="121"/>
      <c r="CN70" s="121"/>
      <c r="CO70" s="121"/>
      <c r="CP70" s="121"/>
      <c r="CQ70" s="121"/>
      <c r="CR70" s="121"/>
      <c r="CS70" s="121"/>
      <c r="CT70" s="121"/>
      <c r="CU70" s="121"/>
      <c r="CV70" s="121"/>
      <c r="CW70" s="121"/>
      <c r="CX70" s="121"/>
      <c r="CY70" s="121"/>
      <c r="CZ70" s="121"/>
      <c r="DA70" s="121"/>
      <c r="DB70" s="121"/>
      <c r="DC70" s="121"/>
      <c r="DD70" s="121"/>
      <c r="DE70" s="121"/>
      <c r="DF70" s="121"/>
      <c r="DG70" s="121"/>
      <c r="DH70" s="121"/>
      <c r="DI70" s="121"/>
      <c r="DJ70" s="121"/>
      <c r="DK70" s="121"/>
      <c r="DL70" s="121"/>
      <c r="DM70" s="121"/>
      <c r="DN70" s="121"/>
      <c r="DO70" s="121"/>
      <c r="DP70" s="121"/>
      <c r="DQ70" s="121"/>
      <c r="DR70" s="121"/>
      <c r="DS70" s="121"/>
      <c r="DT70" s="121"/>
      <c r="DU70" s="121"/>
      <c r="DV70" s="121"/>
      <c r="DW70" s="121"/>
      <c r="DX70" s="121"/>
      <c r="DY70" s="121"/>
      <c r="DZ70" s="121"/>
      <c r="EA70" s="121"/>
      <c r="EB70" s="121"/>
      <c r="EC70" s="121"/>
      <c r="ED70" s="121"/>
      <c r="EE70" s="121"/>
      <c r="EF70" s="121"/>
      <c r="EG70" s="121"/>
      <c r="EH70" s="121"/>
      <c r="EI70" s="121"/>
      <c r="EJ70" s="121"/>
      <c r="EK70" s="121"/>
      <c r="EL70" s="121"/>
      <c r="EM70" s="121"/>
      <c r="EN70" s="121"/>
      <c r="EO70" s="121"/>
      <c r="EP70" s="121"/>
      <c r="EQ70" s="121"/>
      <c r="ER70" s="121"/>
      <c r="ES70" s="121"/>
      <c r="ET70" s="121"/>
      <c r="EU70" s="121"/>
      <c r="EV70" s="121"/>
      <c r="EW70" s="121"/>
      <c r="EX70" s="121"/>
      <c r="EY70" s="121"/>
      <c r="EZ70" s="121"/>
      <c r="FA70" s="121"/>
      <c r="FB70" s="121"/>
      <c r="FC70" s="121"/>
      <c r="FD70" s="121"/>
      <c r="FE70" s="121"/>
      <c r="FF70" s="121"/>
      <c r="FG70" s="121"/>
      <c r="FH70" s="121"/>
      <c r="FI70" s="121"/>
      <c r="FJ70" s="121"/>
      <c r="FK70" s="121"/>
      <c r="FL70" s="121"/>
      <c r="FM70" s="121"/>
      <c r="FN70" s="121"/>
      <c r="FO70" s="121"/>
      <c r="FP70" s="121"/>
      <c r="FQ70" s="121"/>
      <c r="FR70" s="121"/>
      <c r="FS70" s="121"/>
      <c r="FT70" s="121"/>
      <c r="FU70" s="121"/>
      <c r="FV70" s="121"/>
      <c r="FW70" s="121"/>
      <c r="FX70" s="121"/>
      <c r="FY70" s="121"/>
      <c r="FZ70" s="121"/>
      <c r="GA70" s="121"/>
      <c r="GB70" s="121"/>
      <c r="GC70" s="121"/>
      <c r="GD70" s="121"/>
      <c r="GE70" s="121"/>
      <c r="GF70" s="121"/>
      <c r="GG70" s="121"/>
      <c r="GH70" s="121"/>
      <c r="GI70" s="121"/>
      <c r="GJ70" s="121"/>
      <c r="GK70" s="121"/>
      <c r="GL70" s="121"/>
      <c r="GM70" s="121"/>
      <c r="GN70" s="121"/>
      <c r="GO70" s="121"/>
      <c r="GP70" s="121"/>
      <c r="GQ70" s="121"/>
      <c r="GR70" s="121"/>
      <c r="GS70" s="121"/>
      <c r="GT70" s="121"/>
      <c r="GU70" s="121"/>
      <c r="GV70" s="121"/>
      <c r="GW70" s="121"/>
      <c r="GX70" s="121"/>
      <c r="GY70" s="121"/>
      <c r="GZ70" s="121"/>
      <c r="HA70" s="121"/>
      <c r="HB70" s="121"/>
      <c r="HC70" s="121"/>
      <c r="HD70" s="121"/>
      <c r="HE70" s="121"/>
      <c r="HF70" s="121"/>
      <c r="HG70" s="121"/>
      <c r="HH70" s="121"/>
      <c r="HI70" s="121"/>
      <c r="HJ70" s="121"/>
      <c r="HK70" s="121"/>
      <c r="HL70" s="121"/>
      <c r="HM70" s="121"/>
      <c r="HN70" s="121"/>
      <c r="HO70" s="121"/>
      <c r="HP70" s="121"/>
      <c r="HQ70" s="121"/>
      <c r="HR70" s="121"/>
      <c r="HS70" s="121"/>
      <c r="HT70" s="121"/>
      <c r="HU70" s="121"/>
      <c r="HV70" s="121"/>
      <c r="HW70" s="121"/>
      <c r="HX70" s="121"/>
      <c r="HY70" s="121"/>
      <c r="HZ70" s="121"/>
      <c r="IA70" s="121"/>
      <c r="IB70" s="121"/>
      <c r="IC70" s="121"/>
      <c r="ID70" s="121"/>
      <c r="IE70" s="121"/>
      <c r="IF70" s="121"/>
      <c r="IG70" s="121"/>
      <c r="IH70" s="121"/>
      <c r="II70" s="121"/>
      <c r="IJ70" s="121"/>
      <c r="IK70" s="121"/>
      <c r="IL70" s="121"/>
      <c r="IM70" s="121"/>
      <c r="IN70" s="121"/>
      <c r="IO70" s="121"/>
      <c r="IP70" s="121"/>
      <c r="IQ70" s="121"/>
      <c r="IR70" s="121"/>
      <c r="IS70" s="121"/>
      <c r="IT70" s="121"/>
    </row>
    <row r="71" spans="1:254" ht="16.5" customHeight="1" thickBot="1" x14ac:dyDescent="0.3">
      <c r="A71" s="122"/>
      <c r="B71" s="733"/>
      <c r="C71" s="734"/>
      <c r="D71" s="734"/>
      <c r="E71" s="734"/>
      <c r="F71" s="734"/>
      <c r="G71" s="734"/>
      <c r="H71" s="734"/>
      <c r="I71" s="734"/>
      <c r="J71" s="734"/>
      <c r="K71" s="734"/>
      <c r="L71" s="734"/>
      <c r="M71" s="734"/>
      <c r="N71" s="735"/>
      <c r="O71" s="123"/>
      <c r="P71" s="119"/>
      <c r="Q71" s="119"/>
      <c r="R71" s="119"/>
      <c r="S71" s="119">
        <f>SUM(S66:S70)</f>
        <v>0</v>
      </c>
      <c r="T71" s="119"/>
      <c r="U71" s="119"/>
      <c r="V71" s="119"/>
      <c r="W71" s="119"/>
      <c r="X71" s="119"/>
      <c r="Y71" s="119"/>
      <c r="Z71" s="119"/>
      <c r="AA71" s="119"/>
      <c r="AB71" s="119"/>
      <c r="AC71" s="119"/>
      <c r="AD71" s="119"/>
      <c r="AE71" s="119"/>
      <c r="AF71" s="119"/>
      <c r="AG71" s="119"/>
      <c r="AH71" s="119"/>
      <c r="AI71" s="119"/>
      <c r="AJ71" s="119"/>
      <c r="AK71" s="119"/>
      <c r="AL71" s="119"/>
      <c r="AM71" s="120"/>
      <c r="AN71" s="120"/>
      <c r="AO71" s="120"/>
      <c r="AP71" s="120"/>
      <c r="AQ71" s="120"/>
      <c r="AR71" s="120"/>
      <c r="AS71" s="120"/>
      <c r="AT71" s="120"/>
      <c r="AU71" s="120"/>
      <c r="AV71" s="120"/>
      <c r="AW71" s="120"/>
      <c r="AX71" s="120"/>
      <c r="AY71" s="120"/>
      <c r="AZ71" s="120"/>
      <c r="BA71" s="120"/>
      <c r="BB71" s="120"/>
      <c r="BC71" s="120"/>
      <c r="BD71" s="120"/>
      <c r="BE71" s="120"/>
      <c r="BF71" s="120"/>
      <c r="BG71" s="120"/>
      <c r="BH71" s="120"/>
      <c r="BI71" s="120"/>
      <c r="BJ71" s="120"/>
      <c r="BK71" s="120"/>
      <c r="BL71" s="120"/>
      <c r="BM71" s="120"/>
      <c r="BN71" s="120"/>
      <c r="BO71" s="120"/>
      <c r="BP71" s="120"/>
      <c r="BQ71" s="120"/>
      <c r="BR71" s="120"/>
      <c r="BS71" s="120"/>
      <c r="BT71" s="120"/>
      <c r="BU71" s="120"/>
      <c r="BV71" s="120"/>
      <c r="BW71" s="120"/>
      <c r="BX71" s="120"/>
      <c r="BY71" s="120"/>
      <c r="BZ71" s="120"/>
      <c r="CA71" s="119"/>
      <c r="CB71" s="119"/>
      <c r="CC71" s="119"/>
      <c r="CD71" s="119"/>
      <c r="CE71" s="119"/>
      <c r="CF71" s="121"/>
      <c r="CG71" s="121"/>
      <c r="CH71" s="121"/>
      <c r="CI71" s="121"/>
      <c r="CJ71" s="121"/>
      <c r="CK71" s="121"/>
      <c r="CL71" s="121"/>
      <c r="CM71" s="121"/>
      <c r="CN71" s="121"/>
      <c r="CO71" s="121"/>
      <c r="CP71" s="121"/>
      <c r="CQ71" s="121"/>
      <c r="CR71" s="121"/>
      <c r="CS71" s="121"/>
      <c r="CT71" s="121"/>
      <c r="CU71" s="121"/>
      <c r="CV71" s="121"/>
      <c r="CW71" s="121"/>
      <c r="CX71" s="121"/>
      <c r="CY71" s="121"/>
      <c r="CZ71" s="121"/>
      <c r="DA71" s="121"/>
      <c r="DB71" s="121"/>
      <c r="DC71" s="121"/>
      <c r="DD71" s="121"/>
      <c r="DE71" s="121"/>
      <c r="DF71" s="121"/>
      <c r="DG71" s="121"/>
      <c r="DH71" s="121"/>
      <c r="DI71" s="121"/>
      <c r="DJ71" s="121"/>
      <c r="DK71" s="121"/>
      <c r="DL71" s="121"/>
      <c r="DM71" s="121"/>
      <c r="DN71" s="121"/>
      <c r="DO71" s="121"/>
      <c r="DP71" s="121"/>
      <c r="DQ71" s="121"/>
      <c r="DR71" s="121"/>
      <c r="DS71" s="121"/>
      <c r="DT71" s="121"/>
      <c r="DU71" s="121"/>
      <c r="DV71" s="121"/>
      <c r="DW71" s="121"/>
      <c r="DX71" s="121"/>
      <c r="DY71" s="121"/>
      <c r="DZ71" s="121"/>
      <c r="EA71" s="121"/>
      <c r="EB71" s="121"/>
      <c r="EC71" s="121"/>
      <c r="ED71" s="121"/>
      <c r="EE71" s="121"/>
      <c r="EF71" s="121"/>
      <c r="EG71" s="121"/>
      <c r="EH71" s="121"/>
      <c r="EI71" s="121"/>
      <c r="EJ71" s="121"/>
      <c r="EK71" s="121"/>
      <c r="EL71" s="121"/>
      <c r="EM71" s="121"/>
      <c r="EN71" s="121"/>
      <c r="EO71" s="121"/>
      <c r="EP71" s="121"/>
      <c r="EQ71" s="121"/>
      <c r="ER71" s="121"/>
      <c r="ES71" s="121"/>
      <c r="ET71" s="121"/>
      <c r="EU71" s="121"/>
      <c r="EV71" s="121"/>
      <c r="EW71" s="121"/>
      <c r="EX71" s="121"/>
      <c r="EY71" s="121"/>
      <c r="EZ71" s="121"/>
      <c r="FA71" s="121"/>
      <c r="FB71" s="121"/>
      <c r="FC71" s="121"/>
      <c r="FD71" s="121"/>
      <c r="FE71" s="121"/>
      <c r="FF71" s="121"/>
      <c r="FG71" s="121"/>
      <c r="FH71" s="121"/>
      <c r="FI71" s="121"/>
      <c r="FJ71" s="121"/>
      <c r="FK71" s="121"/>
      <c r="FL71" s="121"/>
      <c r="FM71" s="121"/>
      <c r="FN71" s="121"/>
      <c r="FO71" s="121"/>
      <c r="FP71" s="121"/>
      <c r="FQ71" s="121"/>
      <c r="FR71" s="121"/>
      <c r="FS71" s="121"/>
      <c r="FT71" s="121"/>
      <c r="FU71" s="121"/>
      <c r="FV71" s="121"/>
      <c r="FW71" s="121"/>
      <c r="FX71" s="121"/>
      <c r="FY71" s="121"/>
      <c r="FZ71" s="121"/>
      <c r="GA71" s="121"/>
      <c r="GB71" s="121"/>
      <c r="GC71" s="121"/>
      <c r="GD71" s="121"/>
      <c r="GE71" s="121"/>
      <c r="GF71" s="121"/>
      <c r="GG71" s="121"/>
      <c r="GH71" s="121"/>
      <c r="GI71" s="121"/>
      <c r="GJ71" s="121"/>
      <c r="GK71" s="121"/>
      <c r="GL71" s="121"/>
      <c r="GM71" s="121"/>
      <c r="GN71" s="121"/>
      <c r="GO71" s="121"/>
      <c r="GP71" s="121"/>
      <c r="GQ71" s="121"/>
      <c r="GR71" s="121"/>
      <c r="GS71" s="121"/>
      <c r="GT71" s="121"/>
      <c r="GU71" s="121"/>
      <c r="GV71" s="121"/>
      <c r="GW71" s="121"/>
      <c r="GX71" s="121"/>
      <c r="GY71" s="121"/>
      <c r="GZ71" s="121"/>
      <c r="HA71" s="121"/>
      <c r="HB71" s="121"/>
      <c r="HC71" s="121"/>
      <c r="HD71" s="121"/>
      <c r="HE71" s="121"/>
      <c r="HF71" s="121"/>
      <c r="HG71" s="121"/>
      <c r="HH71" s="121"/>
      <c r="HI71" s="121"/>
      <c r="HJ71" s="121"/>
      <c r="HK71" s="121"/>
      <c r="HL71" s="121"/>
      <c r="HM71" s="121"/>
      <c r="HN71" s="121"/>
      <c r="HO71" s="121"/>
      <c r="HP71" s="121"/>
      <c r="HQ71" s="121"/>
      <c r="HR71" s="121"/>
      <c r="HS71" s="121"/>
      <c r="HT71" s="121"/>
      <c r="HU71" s="121"/>
      <c r="HV71" s="121"/>
      <c r="HW71" s="121"/>
      <c r="HX71" s="121"/>
      <c r="HY71" s="121"/>
      <c r="HZ71" s="121"/>
      <c r="IA71" s="121"/>
      <c r="IB71" s="121"/>
      <c r="IC71" s="121"/>
      <c r="ID71" s="121"/>
      <c r="IE71" s="121"/>
      <c r="IF71" s="121"/>
      <c r="IG71" s="121"/>
      <c r="IH71" s="121"/>
      <c r="II71" s="121"/>
      <c r="IJ71" s="121"/>
      <c r="IK71" s="121"/>
      <c r="IL71" s="121"/>
      <c r="IM71" s="121"/>
      <c r="IN71" s="121"/>
      <c r="IO71" s="121"/>
      <c r="IP71" s="121"/>
      <c r="IQ71" s="121"/>
      <c r="IR71" s="121"/>
      <c r="IS71" s="121"/>
      <c r="IT71" s="121"/>
    </row>
    <row r="72" spans="1:254" ht="16.5" customHeight="1" x14ac:dyDescent="0.25">
      <c r="A72" s="126"/>
      <c r="B72" s="712" t="s">
        <v>380</v>
      </c>
      <c r="C72" s="648">
        <v>5</v>
      </c>
      <c r="D72" s="650" t="s">
        <v>341</v>
      </c>
      <c r="E72" s="650"/>
      <c r="F72" s="650"/>
      <c r="G72" s="648" t="str">
        <f>IF(D72=R14,"-",IF(D72=R15,5,0))</f>
        <v>-</v>
      </c>
      <c r="H72" s="717" t="s">
        <v>381</v>
      </c>
      <c r="I72" s="717"/>
      <c r="J72" s="717"/>
      <c r="K72" s="717"/>
      <c r="L72" s="717"/>
      <c r="M72" s="717"/>
      <c r="N72" s="718"/>
      <c r="O72" s="127"/>
      <c r="P72" s="119"/>
      <c r="Q72" s="119"/>
      <c r="R72" s="119"/>
      <c r="S72" s="119"/>
      <c r="T72" s="119"/>
      <c r="U72" s="119"/>
      <c r="V72" s="119"/>
      <c r="W72" s="119"/>
      <c r="X72" s="119"/>
      <c r="Y72" s="119"/>
      <c r="Z72" s="119"/>
      <c r="AA72" s="119"/>
      <c r="AB72" s="119"/>
      <c r="AC72" s="119"/>
      <c r="AD72" s="119"/>
      <c r="AE72" s="119"/>
      <c r="AF72" s="119"/>
      <c r="AG72" s="119"/>
      <c r="AH72" s="119"/>
      <c r="AI72" s="119"/>
      <c r="AJ72" s="119"/>
      <c r="AK72" s="119"/>
      <c r="AL72" s="119"/>
      <c r="AM72" s="120"/>
      <c r="AN72" s="120"/>
      <c r="AO72" s="120"/>
      <c r="AP72" s="120"/>
      <c r="AQ72" s="120"/>
      <c r="AR72" s="120"/>
      <c r="AS72" s="120"/>
      <c r="AT72" s="120"/>
      <c r="AU72" s="120"/>
      <c r="AV72" s="120"/>
      <c r="AW72" s="120"/>
      <c r="AX72" s="120"/>
      <c r="AY72" s="120"/>
      <c r="AZ72" s="120"/>
      <c r="BA72" s="120"/>
      <c r="BB72" s="120"/>
      <c r="BC72" s="120"/>
      <c r="BD72" s="120"/>
      <c r="BE72" s="120"/>
      <c r="BF72" s="120"/>
      <c r="BG72" s="120"/>
      <c r="BH72" s="120"/>
      <c r="BI72" s="120"/>
      <c r="BJ72" s="120"/>
      <c r="BK72" s="120"/>
      <c r="BL72" s="120"/>
      <c r="BM72" s="120"/>
      <c r="BN72" s="120"/>
      <c r="BO72" s="120"/>
      <c r="BP72" s="120"/>
      <c r="BQ72" s="120"/>
      <c r="BR72" s="120"/>
      <c r="BS72" s="120"/>
      <c r="BT72" s="120"/>
      <c r="BU72" s="120"/>
      <c r="BV72" s="120"/>
      <c r="BW72" s="120"/>
      <c r="BX72" s="120"/>
      <c r="BY72" s="120"/>
      <c r="BZ72" s="120"/>
      <c r="CA72" s="119"/>
      <c r="CB72" s="119"/>
      <c r="CC72" s="119"/>
      <c r="CD72" s="119"/>
      <c r="CE72" s="119"/>
      <c r="CF72" s="121"/>
      <c r="CG72" s="121"/>
      <c r="CH72" s="121"/>
      <c r="CI72" s="121"/>
      <c r="CJ72" s="121"/>
      <c r="CK72" s="121"/>
      <c r="CL72" s="121"/>
      <c r="CM72" s="121"/>
      <c r="CN72" s="121"/>
      <c r="CO72" s="121"/>
      <c r="CP72" s="121"/>
      <c r="CQ72" s="121"/>
      <c r="CR72" s="121"/>
      <c r="CS72" s="121"/>
      <c r="CT72" s="121"/>
      <c r="CU72" s="121"/>
      <c r="CV72" s="121"/>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X72" s="121"/>
      <c r="FY72" s="121"/>
      <c r="FZ72" s="121"/>
      <c r="GA72" s="121"/>
      <c r="GB72" s="121"/>
      <c r="GC72" s="121"/>
      <c r="GD72" s="121"/>
      <c r="GE72" s="121"/>
      <c r="GF72" s="121"/>
      <c r="GG72" s="121"/>
      <c r="GH72" s="121"/>
      <c r="GI72" s="121"/>
      <c r="GJ72" s="121"/>
      <c r="GK72" s="121"/>
      <c r="GL72" s="121"/>
      <c r="GM72" s="121"/>
      <c r="GN72" s="121"/>
      <c r="GO72" s="121"/>
      <c r="GP72" s="121"/>
      <c r="GQ72" s="121"/>
      <c r="GR72" s="121"/>
      <c r="GS72" s="121"/>
      <c r="GT72" s="121"/>
      <c r="GU72" s="121"/>
      <c r="GV72" s="121"/>
      <c r="GW72" s="121"/>
      <c r="GX72" s="121"/>
      <c r="GY72" s="121"/>
      <c r="GZ72" s="121"/>
      <c r="HA72" s="121"/>
      <c r="HB72" s="121"/>
      <c r="HC72" s="121"/>
      <c r="HD72" s="121"/>
      <c r="HE72" s="121"/>
      <c r="HF72" s="121"/>
      <c r="HG72" s="121"/>
      <c r="HH72" s="121"/>
      <c r="HI72" s="121"/>
      <c r="HJ72" s="121"/>
      <c r="HK72" s="121"/>
      <c r="HL72" s="121"/>
      <c r="HM72" s="121"/>
      <c r="HN72" s="121"/>
      <c r="HO72" s="121"/>
      <c r="HP72" s="121"/>
      <c r="HQ72" s="121"/>
      <c r="HR72" s="121"/>
      <c r="HS72" s="121"/>
      <c r="HT72" s="121"/>
      <c r="HU72" s="121"/>
      <c r="HV72" s="121"/>
      <c r="HW72" s="121"/>
      <c r="HX72" s="121"/>
      <c r="HY72" s="121"/>
      <c r="HZ72" s="121"/>
      <c r="IA72" s="121"/>
      <c r="IB72" s="121"/>
      <c r="IC72" s="121"/>
      <c r="ID72" s="121"/>
      <c r="IE72" s="121"/>
      <c r="IF72" s="121"/>
      <c r="IG72" s="121"/>
      <c r="IH72" s="121"/>
      <c r="II72" s="121"/>
      <c r="IJ72" s="121"/>
      <c r="IK72" s="121"/>
      <c r="IL72" s="121"/>
      <c r="IM72" s="121"/>
      <c r="IN72" s="121"/>
      <c r="IO72" s="121"/>
      <c r="IP72" s="121"/>
      <c r="IQ72" s="121"/>
      <c r="IR72" s="121"/>
      <c r="IS72" s="121"/>
      <c r="IT72" s="121"/>
    </row>
    <row r="73" spans="1:254" ht="16.5" customHeight="1" x14ac:dyDescent="0.25">
      <c r="A73" s="126"/>
      <c r="B73" s="713"/>
      <c r="C73" s="685"/>
      <c r="D73" s="696"/>
      <c r="E73" s="696"/>
      <c r="F73" s="696"/>
      <c r="G73" s="685"/>
      <c r="H73" s="719"/>
      <c r="I73" s="719"/>
      <c r="J73" s="719"/>
      <c r="K73" s="719"/>
      <c r="L73" s="719"/>
      <c r="M73" s="719"/>
      <c r="N73" s="720"/>
      <c r="O73" s="127"/>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20"/>
      <c r="AN73" s="120"/>
      <c r="AO73" s="120"/>
      <c r="AP73" s="120"/>
      <c r="AQ73" s="120"/>
      <c r="AR73" s="120"/>
      <c r="AS73" s="120"/>
      <c r="AT73" s="120"/>
      <c r="AU73" s="120"/>
      <c r="AV73" s="120"/>
      <c r="AW73" s="120"/>
      <c r="AX73" s="120"/>
      <c r="AY73" s="120"/>
      <c r="AZ73" s="120"/>
      <c r="BA73" s="120"/>
      <c r="BB73" s="120"/>
      <c r="BC73" s="120"/>
      <c r="BD73" s="120"/>
      <c r="BE73" s="120"/>
      <c r="BF73" s="120"/>
      <c r="BG73" s="120"/>
      <c r="BH73" s="120"/>
      <c r="BI73" s="120"/>
      <c r="BJ73" s="120"/>
      <c r="BK73" s="120"/>
      <c r="BL73" s="120"/>
      <c r="BM73" s="120"/>
      <c r="BN73" s="120"/>
      <c r="BO73" s="120"/>
      <c r="BP73" s="120"/>
      <c r="BQ73" s="120"/>
      <c r="BR73" s="120"/>
      <c r="BS73" s="120"/>
      <c r="BT73" s="120"/>
      <c r="BU73" s="120"/>
      <c r="BV73" s="120"/>
      <c r="BW73" s="120"/>
      <c r="BX73" s="120"/>
      <c r="BY73" s="120"/>
      <c r="BZ73" s="120"/>
      <c r="CA73" s="119"/>
      <c r="CB73" s="119"/>
      <c r="CC73" s="119"/>
      <c r="CD73" s="119"/>
      <c r="CE73" s="119"/>
      <c r="CF73" s="121"/>
      <c r="CG73" s="121"/>
      <c r="CH73" s="121"/>
      <c r="CI73" s="121"/>
      <c r="CJ73" s="121"/>
      <c r="CK73" s="121"/>
      <c r="CL73" s="121"/>
      <c r="CM73" s="121"/>
      <c r="CN73" s="121"/>
      <c r="CO73" s="121"/>
      <c r="CP73" s="121"/>
      <c r="CQ73" s="121"/>
      <c r="CR73" s="121"/>
      <c r="CS73" s="121"/>
      <c r="CT73" s="121"/>
      <c r="CU73" s="121"/>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X73" s="121"/>
      <c r="FY73" s="121"/>
      <c r="FZ73" s="121"/>
      <c r="GA73" s="121"/>
      <c r="GB73" s="121"/>
      <c r="GC73" s="121"/>
      <c r="GD73" s="121"/>
      <c r="GE73" s="121"/>
      <c r="GF73" s="121"/>
      <c r="GG73" s="121"/>
      <c r="GH73" s="121"/>
      <c r="GI73" s="121"/>
      <c r="GJ73" s="121"/>
      <c r="GK73" s="121"/>
      <c r="GL73" s="121"/>
      <c r="GM73" s="121"/>
      <c r="GN73" s="121"/>
      <c r="GO73" s="121"/>
      <c r="GP73" s="121"/>
      <c r="GQ73" s="121"/>
      <c r="GR73" s="121"/>
      <c r="GS73" s="121"/>
      <c r="GT73" s="121"/>
      <c r="GU73" s="121"/>
      <c r="GV73" s="121"/>
      <c r="GW73" s="121"/>
      <c r="GX73" s="121"/>
      <c r="GY73" s="121"/>
      <c r="GZ73" s="121"/>
      <c r="HA73" s="121"/>
      <c r="HB73" s="121"/>
      <c r="HC73" s="121"/>
      <c r="HD73" s="121"/>
      <c r="HE73" s="121"/>
      <c r="HF73" s="121"/>
      <c r="HG73" s="121"/>
      <c r="HH73" s="121"/>
      <c r="HI73" s="121"/>
      <c r="HJ73" s="121"/>
      <c r="HK73" s="121"/>
      <c r="HL73" s="121"/>
      <c r="HM73" s="121"/>
      <c r="HN73" s="121"/>
      <c r="HO73" s="121"/>
      <c r="HP73" s="121"/>
      <c r="HQ73" s="121"/>
      <c r="HR73" s="121"/>
      <c r="HS73" s="121"/>
      <c r="HT73" s="121"/>
      <c r="HU73" s="121"/>
      <c r="HV73" s="121"/>
      <c r="HW73" s="121"/>
      <c r="HX73" s="121"/>
      <c r="HY73" s="121"/>
      <c r="HZ73" s="121"/>
      <c r="IA73" s="121"/>
      <c r="IB73" s="121"/>
      <c r="IC73" s="121"/>
      <c r="ID73" s="121"/>
      <c r="IE73" s="121"/>
      <c r="IF73" s="121"/>
      <c r="IG73" s="121"/>
      <c r="IH73" s="121"/>
      <c r="II73" s="121"/>
      <c r="IJ73" s="121"/>
      <c r="IK73" s="121"/>
      <c r="IL73" s="121"/>
      <c r="IM73" s="121"/>
      <c r="IN73" s="121"/>
      <c r="IO73" s="121"/>
      <c r="IP73" s="121"/>
      <c r="IQ73" s="121"/>
      <c r="IR73" s="121"/>
      <c r="IS73" s="121"/>
      <c r="IT73" s="121"/>
    </row>
    <row r="74" spans="1:254" ht="16.5" customHeight="1" thickBot="1" x14ac:dyDescent="0.3">
      <c r="A74" s="126"/>
      <c r="B74" s="714"/>
      <c r="C74" s="715"/>
      <c r="D74" s="716"/>
      <c r="E74" s="716"/>
      <c r="F74" s="716"/>
      <c r="G74" s="715"/>
      <c r="H74" s="721"/>
      <c r="I74" s="721"/>
      <c r="J74" s="721"/>
      <c r="K74" s="721"/>
      <c r="L74" s="721"/>
      <c r="M74" s="721"/>
      <c r="N74" s="722"/>
      <c r="O74" s="127"/>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20"/>
      <c r="AN74" s="120"/>
      <c r="AO74" s="120"/>
      <c r="AP74" s="120"/>
      <c r="AQ74" s="120"/>
      <c r="AR74" s="120"/>
      <c r="AS74" s="120"/>
      <c r="AT74" s="120"/>
      <c r="AU74" s="120"/>
      <c r="AV74" s="120"/>
      <c r="AW74" s="120"/>
      <c r="AX74" s="120"/>
      <c r="AY74" s="120"/>
      <c r="AZ74" s="120"/>
      <c r="BA74" s="120"/>
      <c r="BB74" s="120"/>
      <c r="BC74" s="120"/>
      <c r="BD74" s="120"/>
      <c r="BE74" s="120"/>
      <c r="BF74" s="120"/>
      <c r="BG74" s="120"/>
      <c r="BH74" s="120"/>
      <c r="BI74" s="120"/>
      <c r="BJ74" s="120"/>
      <c r="BK74" s="120"/>
      <c r="BL74" s="120"/>
      <c r="BM74" s="120"/>
      <c r="BN74" s="120"/>
      <c r="BO74" s="120"/>
      <c r="BP74" s="120"/>
      <c r="BQ74" s="120"/>
      <c r="BR74" s="120"/>
      <c r="BS74" s="120"/>
      <c r="BT74" s="120"/>
      <c r="BU74" s="120"/>
      <c r="BV74" s="120"/>
      <c r="BW74" s="120"/>
      <c r="BX74" s="120"/>
      <c r="BY74" s="120"/>
      <c r="BZ74" s="120"/>
      <c r="CA74" s="119"/>
      <c r="CB74" s="119"/>
      <c r="CC74" s="119"/>
      <c r="CD74" s="119"/>
      <c r="CE74" s="119"/>
      <c r="CF74" s="121"/>
      <c r="CG74" s="121"/>
      <c r="CH74" s="121"/>
      <c r="CI74" s="121"/>
      <c r="CJ74" s="121"/>
      <c r="CK74" s="121"/>
      <c r="CL74" s="121"/>
      <c r="CM74" s="121"/>
      <c r="CN74" s="121"/>
      <c r="CO74" s="121"/>
      <c r="CP74" s="121"/>
      <c r="CQ74" s="121"/>
      <c r="CR74" s="121"/>
      <c r="CS74" s="121"/>
      <c r="CT74" s="121"/>
      <c r="CU74" s="121"/>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X74" s="121"/>
      <c r="FY74" s="121"/>
      <c r="FZ74" s="121"/>
      <c r="GA74" s="121"/>
      <c r="GB74" s="121"/>
      <c r="GC74" s="121"/>
      <c r="GD74" s="121"/>
      <c r="GE74" s="121"/>
      <c r="GF74" s="121"/>
      <c r="GG74" s="121"/>
      <c r="GH74" s="121"/>
      <c r="GI74" s="121"/>
      <c r="GJ74" s="121"/>
      <c r="GK74" s="121"/>
      <c r="GL74" s="121"/>
      <c r="GM74" s="121"/>
      <c r="GN74" s="121"/>
      <c r="GO74" s="121"/>
      <c r="GP74" s="121"/>
      <c r="GQ74" s="121"/>
      <c r="GR74" s="121"/>
      <c r="GS74" s="121"/>
      <c r="GT74" s="121"/>
      <c r="GU74" s="121"/>
      <c r="GV74" s="121"/>
      <c r="GW74" s="121"/>
      <c r="GX74" s="121"/>
      <c r="GY74" s="121"/>
      <c r="GZ74" s="121"/>
      <c r="HA74" s="121"/>
      <c r="HB74" s="121"/>
      <c r="HC74" s="121"/>
      <c r="HD74" s="121"/>
      <c r="HE74" s="121"/>
      <c r="HF74" s="121"/>
      <c r="HG74" s="121"/>
      <c r="HH74" s="121"/>
      <c r="HI74" s="121"/>
      <c r="HJ74" s="121"/>
      <c r="HK74" s="121"/>
      <c r="HL74" s="121"/>
      <c r="HM74" s="121"/>
      <c r="HN74" s="121"/>
      <c r="HO74" s="121"/>
      <c r="HP74" s="121"/>
      <c r="HQ74" s="121"/>
      <c r="HR74" s="121"/>
      <c r="HS74" s="121"/>
      <c r="HT74" s="121"/>
      <c r="HU74" s="121"/>
      <c r="HV74" s="121"/>
      <c r="HW74" s="121"/>
      <c r="HX74" s="121"/>
      <c r="HY74" s="121"/>
      <c r="HZ74" s="121"/>
      <c r="IA74" s="121"/>
      <c r="IB74" s="121"/>
      <c r="IC74" s="121"/>
      <c r="ID74" s="121"/>
      <c r="IE74" s="121"/>
      <c r="IF74" s="121"/>
      <c r="IG74" s="121"/>
      <c r="IH74" s="121"/>
      <c r="II74" s="121"/>
      <c r="IJ74" s="121"/>
      <c r="IK74" s="121"/>
      <c r="IL74" s="121"/>
      <c r="IM74" s="121"/>
      <c r="IN74" s="121"/>
      <c r="IO74" s="121"/>
      <c r="IP74" s="121"/>
      <c r="IQ74" s="121"/>
      <c r="IR74" s="121"/>
      <c r="IS74" s="121"/>
      <c r="IT74" s="121"/>
    </row>
    <row r="75" spans="1:254" ht="16.5" customHeight="1" thickBot="1" x14ac:dyDescent="0.3">
      <c r="A75" s="117"/>
      <c r="B75" s="646"/>
      <c r="C75" s="700"/>
      <c r="D75" s="700"/>
      <c r="E75" s="700"/>
      <c r="F75" s="700"/>
      <c r="G75" s="700"/>
      <c r="H75" s="700"/>
      <c r="I75" s="700"/>
      <c r="J75" s="700"/>
      <c r="K75" s="700"/>
      <c r="L75" s="700"/>
      <c r="M75" s="700"/>
      <c r="N75" s="701"/>
      <c r="O75" s="118"/>
      <c r="P75" s="119"/>
      <c r="Q75" s="119"/>
      <c r="R75" s="119"/>
      <c r="S75" s="119"/>
      <c r="T75" s="119"/>
      <c r="U75" s="119"/>
      <c r="V75" s="119"/>
      <c r="W75" s="119"/>
      <c r="X75" s="119"/>
      <c r="Y75" s="119"/>
      <c r="Z75" s="119"/>
      <c r="AA75" s="119"/>
      <c r="AB75" s="119"/>
      <c r="AC75" s="119"/>
      <c r="AD75" s="119"/>
      <c r="AE75" s="119"/>
      <c r="AF75" s="119"/>
      <c r="AG75" s="119"/>
      <c r="AH75" s="119"/>
      <c r="AI75" s="119"/>
      <c r="AJ75" s="119"/>
      <c r="AK75" s="119"/>
      <c r="AL75" s="119"/>
      <c r="AM75" s="120"/>
      <c r="AN75" s="120"/>
      <c r="AO75" s="120"/>
      <c r="AP75" s="120"/>
      <c r="AQ75" s="120"/>
      <c r="AR75" s="120"/>
      <c r="AS75" s="120"/>
      <c r="AT75" s="120"/>
      <c r="AU75" s="120"/>
      <c r="AV75" s="120"/>
      <c r="AW75" s="120"/>
      <c r="AX75" s="120"/>
      <c r="AY75" s="120"/>
      <c r="AZ75" s="120"/>
      <c r="BA75" s="120"/>
      <c r="BB75" s="120"/>
      <c r="BC75" s="120"/>
      <c r="BD75" s="120"/>
      <c r="BE75" s="120"/>
      <c r="BF75" s="120"/>
      <c r="BG75" s="120"/>
      <c r="BH75" s="120"/>
      <c r="BI75" s="120"/>
      <c r="BJ75" s="120"/>
      <c r="BK75" s="120"/>
      <c r="BL75" s="120"/>
      <c r="BM75" s="120"/>
      <c r="BN75" s="120"/>
      <c r="BO75" s="120"/>
      <c r="BP75" s="120"/>
      <c r="BQ75" s="120"/>
      <c r="BR75" s="120"/>
      <c r="BS75" s="120"/>
      <c r="BT75" s="120"/>
      <c r="BU75" s="120"/>
      <c r="BV75" s="120"/>
      <c r="BW75" s="120"/>
      <c r="BX75" s="120"/>
      <c r="BY75" s="120"/>
      <c r="BZ75" s="120"/>
      <c r="CA75" s="119"/>
      <c r="CB75" s="119"/>
      <c r="CC75" s="119"/>
      <c r="CD75" s="119"/>
      <c r="CE75" s="119"/>
      <c r="CF75" s="121"/>
      <c r="CG75" s="121"/>
      <c r="CH75" s="121"/>
      <c r="CI75" s="121"/>
      <c r="CJ75" s="121"/>
      <c r="CK75" s="121"/>
      <c r="CL75" s="121"/>
      <c r="CM75" s="121"/>
      <c r="CN75" s="121"/>
      <c r="CO75" s="121"/>
      <c r="CP75" s="121"/>
      <c r="CQ75" s="121"/>
      <c r="CR75" s="121"/>
      <c r="CS75" s="121"/>
      <c r="CT75" s="121"/>
      <c r="CU75" s="121"/>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X75" s="121"/>
      <c r="FY75" s="121"/>
      <c r="FZ75" s="121"/>
      <c r="GA75" s="121"/>
      <c r="GB75" s="121"/>
      <c r="GC75" s="121"/>
      <c r="GD75" s="121"/>
      <c r="GE75" s="121"/>
      <c r="GF75" s="121"/>
      <c r="GG75" s="121"/>
      <c r="GH75" s="121"/>
      <c r="GI75" s="121"/>
      <c r="GJ75" s="121"/>
      <c r="GK75" s="121"/>
      <c r="GL75" s="121"/>
      <c r="GM75" s="121"/>
      <c r="GN75" s="121"/>
      <c r="GO75" s="121"/>
      <c r="GP75" s="121"/>
      <c r="GQ75" s="121"/>
      <c r="GR75" s="121"/>
      <c r="GS75" s="121"/>
      <c r="GT75" s="121"/>
      <c r="GU75" s="121"/>
      <c r="GV75" s="121"/>
      <c r="GW75" s="121"/>
      <c r="GX75" s="121"/>
      <c r="GY75" s="121"/>
      <c r="GZ75" s="121"/>
      <c r="HA75" s="121"/>
      <c r="HB75" s="121"/>
      <c r="HC75" s="121"/>
      <c r="HD75" s="121"/>
      <c r="HE75" s="121"/>
      <c r="HF75" s="121"/>
      <c r="HG75" s="121"/>
      <c r="HH75" s="121"/>
      <c r="HI75" s="121"/>
      <c r="HJ75" s="121"/>
      <c r="HK75" s="121"/>
      <c r="HL75" s="121"/>
      <c r="HM75" s="121"/>
      <c r="HN75" s="121"/>
      <c r="HO75" s="121"/>
      <c r="HP75" s="121"/>
      <c r="HQ75" s="121"/>
      <c r="HR75" s="121"/>
      <c r="HS75" s="121"/>
      <c r="HT75" s="121"/>
      <c r="HU75" s="121"/>
      <c r="HV75" s="121"/>
      <c r="HW75" s="121"/>
      <c r="HX75" s="121"/>
      <c r="HY75" s="121"/>
      <c r="HZ75" s="121"/>
      <c r="IA75" s="121"/>
      <c r="IB75" s="121"/>
      <c r="IC75" s="121"/>
      <c r="ID75" s="121"/>
      <c r="IE75" s="121"/>
      <c r="IF75" s="121"/>
      <c r="IG75" s="121"/>
      <c r="IH75" s="121"/>
      <c r="II75" s="121"/>
      <c r="IJ75" s="121"/>
      <c r="IK75" s="121"/>
      <c r="IL75" s="121"/>
      <c r="IM75" s="121"/>
      <c r="IN75" s="121"/>
      <c r="IO75" s="121"/>
      <c r="IP75" s="121"/>
      <c r="IQ75" s="121"/>
      <c r="IR75" s="121"/>
      <c r="IS75" s="121"/>
      <c r="IT75" s="121"/>
    </row>
    <row r="76" spans="1:254" ht="16.5" customHeight="1" x14ac:dyDescent="0.25">
      <c r="A76" s="126"/>
      <c r="B76" s="712" t="s">
        <v>382</v>
      </c>
      <c r="C76" s="648">
        <v>5</v>
      </c>
      <c r="D76" s="650" t="s">
        <v>341</v>
      </c>
      <c r="E76" s="650"/>
      <c r="F76" s="650"/>
      <c r="G76" s="723" t="str">
        <f>IF(D76=R14,"-",IF(D76=R15,5,0))</f>
        <v>-</v>
      </c>
      <c r="H76" s="726" t="s">
        <v>383</v>
      </c>
      <c r="I76" s="652"/>
      <c r="J76" s="652"/>
      <c r="K76" s="652"/>
      <c r="L76" s="652"/>
      <c r="M76" s="652"/>
      <c r="N76" s="727"/>
      <c r="O76" s="127"/>
      <c r="P76" s="119"/>
      <c r="Q76" s="119"/>
      <c r="R76" s="119"/>
      <c r="S76" s="119"/>
      <c r="T76" s="119"/>
      <c r="U76" s="119"/>
      <c r="V76" s="119"/>
      <c r="W76" s="119"/>
      <c r="X76" s="119"/>
      <c r="Y76" s="119"/>
      <c r="Z76" s="119"/>
      <c r="AA76" s="119"/>
      <c r="AB76" s="119"/>
      <c r="AC76" s="119"/>
      <c r="AD76" s="119"/>
      <c r="AE76" s="119"/>
      <c r="AF76" s="119"/>
      <c r="AG76" s="119"/>
      <c r="AH76" s="119"/>
      <c r="AI76" s="119"/>
      <c r="AJ76" s="119"/>
      <c r="AK76" s="119"/>
      <c r="AL76" s="119"/>
      <c r="AM76" s="120"/>
      <c r="AN76" s="120"/>
      <c r="AO76" s="120"/>
      <c r="AP76" s="120"/>
      <c r="AQ76" s="120"/>
      <c r="AR76" s="120"/>
      <c r="AS76" s="120"/>
      <c r="AT76" s="120"/>
      <c r="AU76" s="120"/>
      <c r="AV76" s="120"/>
      <c r="AW76" s="120"/>
      <c r="AX76" s="120"/>
      <c r="AY76" s="120"/>
      <c r="AZ76" s="120"/>
      <c r="BA76" s="120"/>
      <c r="BB76" s="120"/>
      <c r="BC76" s="120"/>
      <c r="BD76" s="120"/>
      <c r="BE76" s="120"/>
      <c r="BF76" s="120"/>
      <c r="BG76" s="120"/>
      <c r="BH76" s="120"/>
      <c r="BI76" s="120"/>
      <c r="BJ76" s="120"/>
      <c r="BK76" s="120"/>
      <c r="BL76" s="120"/>
      <c r="BM76" s="120"/>
      <c r="BN76" s="120"/>
      <c r="BO76" s="120"/>
      <c r="BP76" s="120"/>
      <c r="BQ76" s="120"/>
      <c r="BR76" s="120"/>
      <c r="BS76" s="120"/>
      <c r="BT76" s="120"/>
      <c r="BU76" s="120"/>
      <c r="BV76" s="120"/>
      <c r="BW76" s="120"/>
      <c r="BX76" s="120"/>
      <c r="BY76" s="120"/>
      <c r="BZ76" s="120"/>
      <c r="CA76" s="119"/>
      <c r="CB76" s="119"/>
      <c r="CC76" s="119"/>
      <c r="CD76" s="119"/>
      <c r="CE76" s="119"/>
      <c r="CF76" s="121"/>
      <c r="CG76" s="121"/>
      <c r="CH76" s="121"/>
      <c r="CI76" s="121"/>
      <c r="CJ76" s="121"/>
      <c r="CK76" s="121"/>
      <c r="CL76" s="121"/>
      <c r="CM76" s="121"/>
      <c r="CN76" s="121"/>
      <c r="CO76" s="121"/>
      <c r="CP76" s="121"/>
      <c r="CQ76" s="121"/>
      <c r="CR76" s="121"/>
      <c r="CS76" s="121"/>
      <c r="CT76" s="121"/>
      <c r="CU76" s="121"/>
      <c r="CV76" s="121"/>
      <c r="CW76" s="121"/>
      <c r="CX76" s="121"/>
      <c r="CY76" s="121"/>
      <c r="CZ76" s="121"/>
      <c r="DA76" s="121"/>
      <c r="DB76" s="121"/>
      <c r="DC76" s="121"/>
      <c r="DD76" s="121"/>
      <c r="DE76" s="121"/>
      <c r="DF76" s="121"/>
      <c r="DG76" s="121"/>
      <c r="DH76" s="121"/>
      <c r="DI76" s="121"/>
      <c r="DJ76" s="121"/>
      <c r="DK76" s="121"/>
      <c r="DL76" s="121"/>
      <c r="DM76" s="121"/>
      <c r="DN76" s="121"/>
      <c r="DO76" s="121"/>
      <c r="DP76" s="121"/>
      <c r="DQ76" s="121"/>
      <c r="DR76" s="121"/>
      <c r="DS76" s="121"/>
      <c r="DT76" s="121"/>
      <c r="DU76" s="121"/>
      <c r="DV76" s="121"/>
      <c r="DW76" s="121"/>
      <c r="DX76" s="121"/>
      <c r="DY76" s="121"/>
      <c r="DZ76" s="121"/>
      <c r="EA76" s="121"/>
      <c r="EB76" s="121"/>
      <c r="EC76" s="121"/>
      <c r="ED76" s="121"/>
      <c r="EE76" s="121"/>
      <c r="EF76" s="121"/>
      <c r="EG76" s="121"/>
      <c r="EH76" s="121"/>
      <c r="EI76" s="121"/>
      <c r="EJ76" s="121"/>
      <c r="EK76" s="121"/>
      <c r="EL76" s="121"/>
      <c r="EM76" s="121"/>
      <c r="EN76" s="121"/>
      <c r="EO76" s="121"/>
      <c r="EP76" s="121"/>
      <c r="EQ76" s="121"/>
      <c r="ER76" s="121"/>
      <c r="ES76" s="121"/>
      <c r="ET76" s="121"/>
      <c r="EU76" s="121"/>
      <c r="EV76" s="121"/>
      <c r="EW76" s="121"/>
      <c r="EX76" s="121"/>
      <c r="EY76" s="121"/>
      <c r="EZ76" s="121"/>
      <c r="FA76" s="121"/>
      <c r="FB76" s="121"/>
      <c r="FC76" s="121"/>
      <c r="FD76" s="121"/>
      <c r="FE76" s="121"/>
      <c r="FF76" s="121"/>
      <c r="FG76" s="121"/>
      <c r="FH76" s="121"/>
      <c r="FI76" s="121"/>
      <c r="FJ76" s="121"/>
      <c r="FK76" s="121"/>
      <c r="FL76" s="121"/>
      <c r="FM76" s="121"/>
      <c r="FN76" s="121"/>
      <c r="FO76" s="121"/>
      <c r="FP76" s="121"/>
      <c r="FQ76" s="121"/>
      <c r="FR76" s="121"/>
      <c r="FS76" s="121"/>
      <c r="FT76" s="121"/>
      <c r="FU76" s="121"/>
      <c r="FV76" s="121"/>
      <c r="FW76" s="121"/>
      <c r="FX76" s="121"/>
      <c r="FY76" s="121"/>
      <c r="FZ76" s="121"/>
      <c r="GA76" s="121"/>
      <c r="GB76" s="121"/>
      <c r="GC76" s="121"/>
      <c r="GD76" s="121"/>
      <c r="GE76" s="121"/>
      <c r="GF76" s="121"/>
      <c r="GG76" s="121"/>
      <c r="GH76" s="121"/>
      <c r="GI76" s="121"/>
      <c r="GJ76" s="121"/>
      <c r="GK76" s="121"/>
      <c r="GL76" s="121"/>
      <c r="GM76" s="121"/>
      <c r="GN76" s="121"/>
      <c r="GO76" s="121"/>
      <c r="GP76" s="121"/>
      <c r="GQ76" s="121"/>
      <c r="GR76" s="121"/>
      <c r="GS76" s="121"/>
      <c r="GT76" s="121"/>
      <c r="GU76" s="121"/>
      <c r="GV76" s="121"/>
      <c r="GW76" s="121"/>
      <c r="GX76" s="121"/>
      <c r="GY76" s="121"/>
      <c r="GZ76" s="121"/>
      <c r="HA76" s="121"/>
      <c r="HB76" s="121"/>
      <c r="HC76" s="121"/>
      <c r="HD76" s="121"/>
      <c r="HE76" s="121"/>
      <c r="HF76" s="121"/>
      <c r="HG76" s="121"/>
      <c r="HH76" s="121"/>
      <c r="HI76" s="121"/>
      <c r="HJ76" s="121"/>
      <c r="HK76" s="121"/>
      <c r="HL76" s="121"/>
      <c r="HM76" s="121"/>
      <c r="HN76" s="121"/>
      <c r="HO76" s="121"/>
      <c r="HP76" s="121"/>
      <c r="HQ76" s="121"/>
      <c r="HR76" s="121"/>
      <c r="HS76" s="121"/>
      <c r="HT76" s="121"/>
      <c r="HU76" s="121"/>
      <c r="HV76" s="121"/>
      <c r="HW76" s="121"/>
      <c r="HX76" s="121"/>
      <c r="HY76" s="121"/>
      <c r="HZ76" s="121"/>
      <c r="IA76" s="121"/>
      <c r="IB76" s="121"/>
      <c r="IC76" s="121"/>
      <c r="ID76" s="121"/>
      <c r="IE76" s="121"/>
      <c r="IF76" s="121"/>
      <c r="IG76" s="121"/>
      <c r="IH76" s="121"/>
      <c r="II76" s="121"/>
      <c r="IJ76" s="121"/>
      <c r="IK76" s="121"/>
      <c r="IL76" s="121"/>
      <c r="IM76" s="121"/>
      <c r="IN76" s="121"/>
      <c r="IO76" s="121"/>
      <c r="IP76" s="121"/>
      <c r="IQ76" s="121"/>
      <c r="IR76" s="121"/>
      <c r="IS76" s="121"/>
      <c r="IT76" s="121"/>
    </row>
    <row r="77" spans="1:254" ht="16.5" customHeight="1" x14ac:dyDescent="0.25">
      <c r="A77" s="126"/>
      <c r="B77" s="713"/>
      <c r="C77" s="685"/>
      <c r="D77" s="696"/>
      <c r="E77" s="696"/>
      <c r="F77" s="696"/>
      <c r="G77" s="724"/>
      <c r="H77" s="728"/>
      <c r="I77" s="654"/>
      <c r="J77" s="654"/>
      <c r="K77" s="654"/>
      <c r="L77" s="654"/>
      <c r="M77" s="654"/>
      <c r="N77" s="729"/>
      <c r="O77" s="127"/>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20"/>
      <c r="AN77" s="120"/>
      <c r="AO77" s="120"/>
      <c r="AP77" s="120"/>
      <c r="AQ77" s="120"/>
      <c r="AR77" s="120"/>
      <c r="AS77" s="120"/>
      <c r="AT77" s="120"/>
      <c r="AU77" s="120"/>
      <c r="AV77" s="120"/>
      <c r="AW77" s="120"/>
      <c r="AX77" s="120"/>
      <c r="AY77" s="120"/>
      <c r="AZ77" s="120"/>
      <c r="BA77" s="120"/>
      <c r="BB77" s="120"/>
      <c r="BC77" s="120"/>
      <c r="BD77" s="120"/>
      <c r="BE77" s="120"/>
      <c r="BF77" s="120"/>
      <c r="BG77" s="120"/>
      <c r="BH77" s="120"/>
      <c r="BI77" s="120"/>
      <c r="BJ77" s="120"/>
      <c r="BK77" s="120"/>
      <c r="BL77" s="120"/>
      <c r="BM77" s="120"/>
      <c r="BN77" s="120"/>
      <c r="BO77" s="120"/>
      <c r="BP77" s="120"/>
      <c r="BQ77" s="120"/>
      <c r="BR77" s="120"/>
      <c r="BS77" s="120"/>
      <c r="BT77" s="120"/>
      <c r="BU77" s="120"/>
      <c r="BV77" s="120"/>
      <c r="BW77" s="120"/>
      <c r="BX77" s="120"/>
      <c r="BY77" s="120"/>
      <c r="BZ77" s="120"/>
      <c r="CA77" s="119"/>
      <c r="CB77" s="119"/>
      <c r="CC77" s="119"/>
      <c r="CD77" s="119"/>
      <c r="CE77" s="119"/>
      <c r="CF77" s="121"/>
      <c r="CG77" s="121"/>
      <c r="CH77" s="121"/>
      <c r="CI77" s="121"/>
      <c r="CJ77" s="121"/>
      <c r="CK77" s="121"/>
      <c r="CL77" s="121"/>
      <c r="CM77" s="121"/>
      <c r="CN77" s="121"/>
      <c r="CO77" s="121"/>
      <c r="CP77" s="121"/>
      <c r="CQ77" s="121"/>
      <c r="CR77" s="121"/>
      <c r="CS77" s="121"/>
      <c r="CT77" s="121"/>
      <c r="CU77" s="121"/>
      <c r="CV77" s="121"/>
      <c r="CW77" s="121"/>
      <c r="CX77" s="121"/>
      <c r="CY77" s="121"/>
      <c r="CZ77" s="121"/>
      <c r="DA77" s="121"/>
      <c r="DB77" s="121"/>
      <c r="DC77" s="121"/>
      <c r="DD77" s="121"/>
      <c r="DE77" s="121"/>
      <c r="DF77" s="121"/>
      <c r="DG77" s="121"/>
      <c r="DH77" s="121"/>
      <c r="DI77" s="121"/>
      <c r="DJ77" s="121"/>
      <c r="DK77" s="121"/>
      <c r="DL77" s="121"/>
      <c r="DM77" s="121"/>
      <c r="DN77" s="121"/>
      <c r="DO77" s="121"/>
      <c r="DP77" s="121"/>
      <c r="DQ77" s="121"/>
      <c r="DR77" s="121"/>
      <c r="DS77" s="121"/>
      <c r="DT77" s="121"/>
      <c r="DU77" s="121"/>
      <c r="DV77" s="121"/>
      <c r="DW77" s="121"/>
      <c r="DX77" s="121"/>
      <c r="DY77" s="121"/>
      <c r="DZ77" s="121"/>
      <c r="EA77" s="121"/>
      <c r="EB77" s="121"/>
      <c r="EC77" s="121"/>
      <c r="ED77" s="121"/>
      <c r="EE77" s="121"/>
      <c r="EF77" s="121"/>
      <c r="EG77" s="121"/>
      <c r="EH77" s="121"/>
      <c r="EI77" s="121"/>
      <c r="EJ77" s="121"/>
      <c r="EK77" s="121"/>
      <c r="EL77" s="121"/>
      <c r="EM77" s="121"/>
      <c r="EN77" s="121"/>
      <c r="EO77" s="121"/>
      <c r="EP77" s="121"/>
      <c r="EQ77" s="121"/>
      <c r="ER77" s="121"/>
      <c r="ES77" s="121"/>
      <c r="ET77" s="121"/>
      <c r="EU77" s="121"/>
      <c r="EV77" s="121"/>
      <c r="EW77" s="121"/>
      <c r="EX77" s="121"/>
      <c r="EY77" s="121"/>
      <c r="EZ77" s="121"/>
      <c r="FA77" s="121"/>
      <c r="FB77" s="121"/>
      <c r="FC77" s="121"/>
      <c r="FD77" s="121"/>
      <c r="FE77" s="121"/>
      <c r="FF77" s="121"/>
      <c r="FG77" s="121"/>
      <c r="FH77" s="121"/>
      <c r="FI77" s="121"/>
      <c r="FJ77" s="121"/>
      <c r="FK77" s="121"/>
      <c r="FL77" s="121"/>
      <c r="FM77" s="121"/>
      <c r="FN77" s="121"/>
      <c r="FO77" s="121"/>
      <c r="FP77" s="121"/>
      <c r="FQ77" s="121"/>
      <c r="FR77" s="121"/>
      <c r="FS77" s="121"/>
      <c r="FT77" s="121"/>
      <c r="FU77" s="121"/>
      <c r="FV77" s="121"/>
      <c r="FW77" s="121"/>
      <c r="FX77" s="121"/>
      <c r="FY77" s="121"/>
      <c r="FZ77" s="121"/>
      <c r="GA77" s="121"/>
      <c r="GB77" s="121"/>
      <c r="GC77" s="121"/>
      <c r="GD77" s="121"/>
      <c r="GE77" s="121"/>
      <c r="GF77" s="121"/>
      <c r="GG77" s="121"/>
      <c r="GH77" s="121"/>
      <c r="GI77" s="121"/>
      <c r="GJ77" s="121"/>
      <c r="GK77" s="121"/>
      <c r="GL77" s="121"/>
      <c r="GM77" s="121"/>
      <c r="GN77" s="121"/>
      <c r="GO77" s="121"/>
      <c r="GP77" s="121"/>
      <c r="GQ77" s="121"/>
      <c r="GR77" s="121"/>
      <c r="GS77" s="121"/>
      <c r="GT77" s="121"/>
      <c r="GU77" s="121"/>
      <c r="GV77" s="121"/>
      <c r="GW77" s="121"/>
      <c r="GX77" s="121"/>
      <c r="GY77" s="121"/>
      <c r="GZ77" s="121"/>
      <c r="HA77" s="121"/>
      <c r="HB77" s="121"/>
      <c r="HC77" s="121"/>
      <c r="HD77" s="121"/>
      <c r="HE77" s="121"/>
      <c r="HF77" s="121"/>
      <c r="HG77" s="121"/>
      <c r="HH77" s="121"/>
      <c r="HI77" s="121"/>
      <c r="HJ77" s="121"/>
      <c r="HK77" s="121"/>
      <c r="HL77" s="121"/>
      <c r="HM77" s="121"/>
      <c r="HN77" s="121"/>
      <c r="HO77" s="121"/>
      <c r="HP77" s="121"/>
      <c r="HQ77" s="121"/>
      <c r="HR77" s="121"/>
      <c r="HS77" s="121"/>
      <c r="HT77" s="121"/>
      <c r="HU77" s="121"/>
      <c r="HV77" s="121"/>
      <c r="HW77" s="121"/>
      <c r="HX77" s="121"/>
      <c r="HY77" s="121"/>
      <c r="HZ77" s="121"/>
      <c r="IA77" s="121"/>
      <c r="IB77" s="121"/>
      <c r="IC77" s="121"/>
      <c r="ID77" s="121"/>
      <c r="IE77" s="121"/>
      <c r="IF77" s="121"/>
      <c r="IG77" s="121"/>
      <c r="IH77" s="121"/>
      <c r="II77" s="121"/>
      <c r="IJ77" s="121"/>
      <c r="IK77" s="121"/>
      <c r="IL77" s="121"/>
      <c r="IM77" s="121"/>
      <c r="IN77" s="121"/>
      <c r="IO77" s="121"/>
      <c r="IP77" s="121"/>
      <c r="IQ77" s="121"/>
      <c r="IR77" s="121"/>
      <c r="IS77" s="121"/>
      <c r="IT77" s="121"/>
    </row>
    <row r="78" spans="1:254" ht="16.5" customHeight="1" thickBot="1" x14ac:dyDescent="0.3">
      <c r="A78" s="126"/>
      <c r="B78" s="714"/>
      <c r="C78" s="715"/>
      <c r="D78" s="716"/>
      <c r="E78" s="716"/>
      <c r="F78" s="716"/>
      <c r="G78" s="725"/>
      <c r="H78" s="730"/>
      <c r="I78" s="731"/>
      <c r="J78" s="731"/>
      <c r="K78" s="731"/>
      <c r="L78" s="731"/>
      <c r="M78" s="731"/>
      <c r="N78" s="732"/>
      <c r="O78" s="127"/>
      <c r="P78" s="119"/>
      <c r="Q78" s="119"/>
      <c r="R78" s="119"/>
      <c r="S78" s="119"/>
      <c r="T78" s="119"/>
      <c r="U78" s="119"/>
      <c r="V78" s="119"/>
      <c r="W78" s="119"/>
      <c r="X78" s="119"/>
      <c r="Y78" s="119"/>
      <c r="Z78" s="119"/>
      <c r="AA78" s="119"/>
      <c r="AB78" s="119"/>
      <c r="AC78" s="119"/>
      <c r="AD78" s="119"/>
      <c r="AE78" s="119"/>
      <c r="AF78" s="119"/>
      <c r="AG78" s="119"/>
      <c r="AH78" s="119"/>
      <c r="AI78" s="119"/>
      <c r="AJ78" s="119"/>
      <c r="AK78" s="119"/>
      <c r="AL78" s="119"/>
      <c r="AM78" s="120"/>
      <c r="AN78" s="120"/>
      <c r="AO78" s="120"/>
      <c r="AP78" s="120"/>
      <c r="AQ78" s="120"/>
      <c r="AR78" s="120"/>
      <c r="AS78" s="120"/>
      <c r="AT78" s="120"/>
      <c r="AU78" s="120"/>
      <c r="AV78" s="120"/>
      <c r="AW78" s="120"/>
      <c r="AX78" s="120"/>
      <c r="AY78" s="120"/>
      <c r="AZ78" s="120"/>
      <c r="BA78" s="120"/>
      <c r="BB78" s="120"/>
      <c r="BC78" s="120"/>
      <c r="BD78" s="120"/>
      <c r="BE78" s="120"/>
      <c r="BF78" s="120"/>
      <c r="BG78" s="120"/>
      <c r="BH78" s="120"/>
      <c r="BI78" s="120"/>
      <c r="BJ78" s="120"/>
      <c r="BK78" s="120"/>
      <c r="BL78" s="120"/>
      <c r="BM78" s="120"/>
      <c r="BN78" s="120"/>
      <c r="BO78" s="120"/>
      <c r="BP78" s="120"/>
      <c r="BQ78" s="120"/>
      <c r="BR78" s="120"/>
      <c r="BS78" s="120"/>
      <c r="BT78" s="120"/>
      <c r="BU78" s="120"/>
      <c r="BV78" s="120"/>
      <c r="BW78" s="120"/>
      <c r="BX78" s="120"/>
      <c r="BY78" s="120"/>
      <c r="BZ78" s="120"/>
      <c r="CA78" s="119"/>
      <c r="CB78" s="119"/>
      <c r="CC78" s="119"/>
      <c r="CD78" s="119"/>
      <c r="CE78" s="119"/>
      <c r="CF78" s="121"/>
      <c r="CG78" s="121"/>
      <c r="CH78" s="121"/>
      <c r="CI78" s="121"/>
      <c r="CJ78" s="121"/>
      <c r="CK78" s="121"/>
      <c r="CL78" s="121"/>
      <c r="CM78" s="121"/>
      <c r="CN78" s="121"/>
      <c r="CO78" s="121"/>
      <c r="CP78" s="121"/>
      <c r="CQ78" s="121"/>
      <c r="CR78" s="121"/>
      <c r="CS78" s="121"/>
      <c r="CT78" s="121"/>
      <c r="CU78" s="121"/>
      <c r="CV78" s="121"/>
      <c r="CW78" s="121"/>
      <c r="CX78" s="121"/>
      <c r="CY78" s="121"/>
      <c r="CZ78" s="121"/>
      <c r="DA78" s="121"/>
      <c r="DB78" s="121"/>
      <c r="DC78" s="121"/>
      <c r="DD78" s="121"/>
      <c r="DE78" s="121"/>
      <c r="DF78" s="121"/>
      <c r="DG78" s="121"/>
      <c r="DH78" s="121"/>
      <c r="DI78" s="121"/>
      <c r="DJ78" s="121"/>
      <c r="DK78" s="121"/>
      <c r="DL78" s="121"/>
      <c r="DM78" s="121"/>
      <c r="DN78" s="121"/>
      <c r="DO78" s="121"/>
      <c r="DP78" s="121"/>
      <c r="DQ78" s="121"/>
      <c r="DR78" s="121"/>
      <c r="DS78" s="121"/>
      <c r="DT78" s="121"/>
      <c r="DU78" s="121"/>
      <c r="DV78" s="121"/>
      <c r="DW78" s="121"/>
      <c r="DX78" s="121"/>
      <c r="DY78" s="121"/>
      <c r="DZ78" s="121"/>
      <c r="EA78" s="121"/>
      <c r="EB78" s="121"/>
      <c r="EC78" s="121"/>
      <c r="ED78" s="121"/>
      <c r="EE78" s="121"/>
      <c r="EF78" s="121"/>
      <c r="EG78" s="121"/>
      <c r="EH78" s="121"/>
      <c r="EI78" s="121"/>
      <c r="EJ78" s="121"/>
      <c r="EK78" s="121"/>
      <c r="EL78" s="121"/>
      <c r="EM78" s="121"/>
      <c r="EN78" s="121"/>
      <c r="EO78" s="121"/>
      <c r="EP78" s="121"/>
      <c r="EQ78" s="121"/>
      <c r="ER78" s="121"/>
      <c r="ES78" s="121"/>
      <c r="ET78" s="121"/>
      <c r="EU78" s="121"/>
      <c r="EV78" s="121"/>
      <c r="EW78" s="121"/>
      <c r="EX78" s="121"/>
      <c r="EY78" s="121"/>
      <c r="EZ78" s="121"/>
      <c r="FA78" s="121"/>
      <c r="FB78" s="121"/>
      <c r="FC78" s="121"/>
      <c r="FD78" s="121"/>
      <c r="FE78" s="121"/>
      <c r="FF78" s="121"/>
      <c r="FG78" s="121"/>
      <c r="FH78" s="121"/>
      <c r="FI78" s="121"/>
      <c r="FJ78" s="121"/>
      <c r="FK78" s="121"/>
      <c r="FL78" s="121"/>
      <c r="FM78" s="121"/>
      <c r="FN78" s="121"/>
      <c r="FO78" s="121"/>
      <c r="FP78" s="121"/>
      <c r="FQ78" s="121"/>
      <c r="FR78" s="121"/>
      <c r="FS78" s="121"/>
      <c r="FT78" s="121"/>
      <c r="FU78" s="121"/>
      <c r="FV78" s="121"/>
      <c r="FW78" s="121"/>
      <c r="FX78" s="121"/>
      <c r="FY78" s="121"/>
      <c r="FZ78" s="121"/>
      <c r="GA78" s="121"/>
      <c r="GB78" s="121"/>
      <c r="GC78" s="121"/>
      <c r="GD78" s="121"/>
      <c r="GE78" s="121"/>
      <c r="GF78" s="121"/>
      <c r="GG78" s="121"/>
      <c r="GH78" s="121"/>
      <c r="GI78" s="121"/>
      <c r="GJ78" s="121"/>
      <c r="GK78" s="121"/>
      <c r="GL78" s="121"/>
      <c r="GM78" s="121"/>
      <c r="GN78" s="121"/>
      <c r="GO78" s="121"/>
      <c r="GP78" s="121"/>
      <c r="GQ78" s="121"/>
      <c r="GR78" s="121"/>
      <c r="GS78" s="121"/>
      <c r="GT78" s="121"/>
      <c r="GU78" s="121"/>
      <c r="GV78" s="121"/>
      <c r="GW78" s="121"/>
      <c r="GX78" s="121"/>
      <c r="GY78" s="121"/>
      <c r="GZ78" s="121"/>
      <c r="HA78" s="121"/>
      <c r="HB78" s="121"/>
      <c r="HC78" s="121"/>
      <c r="HD78" s="121"/>
      <c r="HE78" s="121"/>
      <c r="HF78" s="121"/>
      <c r="HG78" s="121"/>
      <c r="HH78" s="121"/>
      <c r="HI78" s="121"/>
      <c r="HJ78" s="121"/>
      <c r="HK78" s="121"/>
      <c r="HL78" s="121"/>
      <c r="HM78" s="121"/>
      <c r="HN78" s="121"/>
      <c r="HO78" s="121"/>
      <c r="HP78" s="121"/>
      <c r="HQ78" s="121"/>
      <c r="HR78" s="121"/>
      <c r="HS78" s="121"/>
      <c r="HT78" s="121"/>
      <c r="HU78" s="121"/>
      <c r="HV78" s="121"/>
      <c r="HW78" s="121"/>
      <c r="HX78" s="121"/>
      <c r="HY78" s="121"/>
      <c r="HZ78" s="121"/>
      <c r="IA78" s="121"/>
      <c r="IB78" s="121"/>
      <c r="IC78" s="121"/>
      <c r="ID78" s="121"/>
      <c r="IE78" s="121"/>
      <c r="IF78" s="121"/>
      <c r="IG78" s="121"/>
      <c r="IH78" s="121"/>
      <c r="II78" s="121"/>
      <c r="IJ78" s="121"/>
      <c r="IK78" s="121"/>
      <c r="IL78" s="121"/>
      <c r="IM78" s="121"/>
      <c r="IN78" s="121"/>
      <c r="IO78" s="121"/>
      <c r="IP78" s="121"/>
      <c r="IQ78" s="121"/>
      <c r="IR78" s="121"/>
      <c r="IS78" s="121"/>
      <c r="IT78" s="121"/>
    </row>
    <row r="79" spans="1:254" ht="16.5" customHeight="1" thickBot="1" x14ac:dyDescent="0.3">
      <c r="A79" s="117"/>
      <c r="B79" s="646"/>
      <c r="C79" s="700"/>
      <c r="D79" s="700"/>
      <c r="E79" s="700"/>
      <c r="F79" s="700"/>
      <c r="G79" s="700"/>
      <c r="H79" s="700"/>
      <c r="I79" s="700"/>
      <c r="J79" s="700"/>
      <c r="K79" s="700"/>
      <c r="L79" s="700"/>
      <c r="M79" s="700"/>
      <c r="N79" s="701"/>
      <c r="O79" s="118"/>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20"/>
      <c r="AN79" s="120"/>
      <c r="AO79" s="120"/>
      <c r="AP79" s="120"/>
      <c r="AQ79" s="120"/>
      <c r="AR79" s="120"/>
      <c r="AS79" s="120"/>
      <c r="AT79" s="120"/>
      <c r="AU79" s="120"/>
      <c r="AV79" s="120"/>
      <c r="AW79" s="120"/>
      <c r="AX79" s="120"/>
      <c r="AY79" s="120"/>
      <c r="AZ79" s="120"/>
      <c r="BA79" s="120"/>
      <c r="BB79" s="120"/>
      <c r="BC79" s="120"/>
      <c r="BD79" s="120"/>
      <c r="BE79" s="120"/>
      <c r="BF79" s="120"/>
      <c r="BG79" s="120"/>
      <c r="BH79" s="120"/>
      <c r="BI79" s="120"/>
      <c r="BJ79" s="120"/>
      <c r="BK79" s="120"/>
      <c r="BL79" s="120"/>
      <c r="BM79" s="120"/>
      <c r="BN79" s="120"/>
      <c r="BO79" s="120"/>
      <c r="BP79" s="120"/>
      <c r="BQ79" s="120"/>
      <c r="BR79" s="120"/>
      <c r="BS79" s="120"/>
      <c r="BT79" s="120"/>
      <c r="BU79" s="120"/>
      <c r="BV79" s="120"/>
      <c r="BW79" s="120"/>
      <c r="BX79" s="120"/>
      <c r="BY79" s="120"/>
      <c r="BZ79" s="120"/>
      <c r="CA79" s="119"/>
      <c r="CB79" s="119"/>
      <c r="CC79" s="119"/>
      <c r="CD79" s="119"/>
      <c r="CE79" s="119"/>
      <c r="CF79" s="121"/>
      <c r="CG79" s="121"/>
      <c r="CH79" s="121"/>
      <c r="CI79" s="121"/>
      <c r="CJ79" s="121"/>
      <c r="CK79" s="121"/>
      <c r="CL79" s="121"/>
      <c r="CM79" s="121"/>
      <c r="CN79" s="121"/>
      <c r="CO79" s="121"/>
      <c r="CP79" s="121"/>
      <c r="CQ79" s="121"/>
      <c r="CR79" s="121"/>
      <c r="CS79" s="121"/>
      <c r="CT79" s="121"/>
      <c r="CU79" s="121"/>
      <c r="CV79" s="121"/>
      <c r="CW79" s="121"/>
      <c r="CX79" s="121"/>
      <c r="CY79" s="121"/>
      <c r="CZ79" s="121"/>
      <c r="DA79" s="121"/>
      <c r="DB79" s="121"/>
      <c r="DC79" s="121"/>
      <c r="DD79" s="121"/>
      <c r="DE79" s="121"/>
      <c r="DF79" s="121"/>
      <c r="DG79" s="121"/>
      <c r="DH79" s="121"/>
      <c r="DI79" s="121"/>
      <c r="DJ79" s="121"/>
      <c r="DK79" s="121"/>
      <c r="DL79" s="121"/>
      <c r="DM79" s="121"/>
      <c r="DN79" s="121"/>
      <c r="DO79" s="121"/>
      <c r="DP79" s="121"/>
      <c r="DQ79" s="121"/>
      <c r="DR79" s="121"/>
      <c r="DS79" s="121"/>
      <c r="DT79" s="121"/>
      <c r="DU79" s="121"/>
      <c r="DV79" s="121"/>
      <c r="DW79" s="121"/>
      <c r="DX79" s="121"/>
      <c r="DY79" s="121"/>
      <c r="DZ79" s="121"/>
      <c r="EA79" s="121"/>
      <c r="EB79" s="121"/>
      <c r="EC79" s="121"/>
      <c r="ED79" s="121"/>
      <c r="EE79" s="121"/>
      <c r="EF79" s="121"/>
      <c r="EG79" s="121"/>
      <c r="EH79" s="121"/>
      <c r="EI79" s="121"/>
      <c r="EJ79" s="121"/>
      <c r="EK79" s="121"/>
      <c r="EL79" s="121"/>
      <c r="EM79" s="121"/>
      <c r="EN79" s="121"/>
      <c r="EO79" s="121"/>
      <c r="EP79" s="121"/>
      <c r="EQ79" s="121"/>
      <c r="ER79" s="121"/>
      <c r="ES79" s="121"/>
      <c r="ET79" s="121"/>
      <c r="EU79" s="121"/>
      <c r="EV79" s="121"/>
      <c r="EW79" s="121"/>
      <c r="EX79" s="121"/>
      <c r="EY79" s="121"/>
      <c r="EZ79" s="121"/>
      <c r="FA79" s="121"/>
      <c r="FB79" s="121"/>
      <c r="FC79" s="121"/>
      <c r="FD79" s="121"/>
      <c r="FE79" s="121"/>
      <c r="FF79" s="121"/>
      <c r="FG79" s="121"/>
      <c r="FH79" s="121"/>
      <c r="FI79" s="121"/>
      <c r="FJ79" s="121"/>
      <c r="FK79" s="121"/>
      <c r="FL79" s="121"/>
      <c r="FM79" s="121"/>
      <c r="FN79" s="121"/>
      <c r="FO79" s="121"/>
      <c r="FP79" s="121"/>
      <c r="FQ79" s="121"/>
      <c r="FR79" s="121"/>
      <c r="FS79" s="121"/>
      <c r="FT79" s="121"/>
      <c r="FU79" s="121"/>
      <c r="FV79" s="121"/>
      <c r="FW79" s="121"/>
      <c r="FX79" s="121"/>
      <c r="FY79" s="121"/>
      <c r="FZ79" s="121"/>
      <c r="GA79" s="121"/>
      <c r="GB79" s="121"/>
      <c r="GC79" s="121"/>
      <c r="GD79" s="121"/>
      <c r="GE79" s="121"/>
      <c r="GF79" s="121"/>
      <c r="GG79" s="121"/>
      <c r="GH79" s="121"/>
      <c r="GI79" s="121"/>
      <c r="GJ79" s="121"/>
      <c r="GK79" s="121"/>
      <c r="GL79" s="121"/>
      <c r="GM79" s="121"/>
      <c r="GN79" s="121"/>
      <c r="GO79" s="121"/>
      <c r="GP79" s="121"/>
      <c r="GQ79" s="121"/>
      <c r="GR79" s="121"/>
      <c r="GS79" s="121"/>
      <c r="GT79" s="121"/>
      <c r="GU79" s="121"/>
      <c r="GV79" s="121"/>
      <c r="GW79" s="121"/>
      <c r="GX79" s="121"/>
      <c r="GY79" s="121"/>
      <c r="GZ79" s="121"/>
      <c r="HA79" s="121"/>
      <c r="HB79" s="121"/>
      <c r="HC79" s="121"/>
      <c r="HD79" s="121"/>
      <c r="HE79" s="121"/>
      <c r="HF79" s="121"/>
      <c r="HG79" s="121"/>
      <c r="HH79" s="121"/>
      <c r="HI79" s="121"/>
      <c r="HJ79" s="121"/>
      <c r="HK79" s="121"/>
      <c r="HL79" s="121"/>
      <c r="HM79" s="121"/>
      <c r="HN79" s="121"/>
      <c r="HO79" s="121"/>
      <c r="HP79" s="121"/>
      <c r="HQ79" s="121"/>
      <c r="HR79" s="121"/>
      <c r="HS79" s="121"/>
      <c r="HT79" s="121"/>
      <c r="HU79" s="121"/>
      <c r="HV79" s="121"/>
      <c r="HW79" s="121"/>
      <c r="HX79" s="121"/>
      <c r="HY79" s="121"/>
      <c r="HZ79" s="121"/>
      <c r="IA79" s="121"/>
      <c r="IB79" s="121"/>
      <c r="IC79" s="121"/>
      <c r="ID79" s="121"/>
      <c r="IE79" s="121"/>
      <c r="IF79" s="121"/>
      <c r="IG79" s="121"/>
      <c r="IH79" s="121"/>
      <c r="II79" s="121"/>
      <c r="IJ79" s="121"/>
      <c r="IK79" s="121"/>
      <c r="IL79" s="121"/>
      <c r="IM79" s="121"/>
      <c r="IN79" s="121"/>
      <c r="IO79" s="121"/>
      <c r="IP79" s="121"/>
      <c r="IQ79" s="121"/>
      <c r="IR79" s="121"/>
      <c r="IS79" s="121"/>
      <c r="IT79" s="121"/>
    </row>
    <row r="80" spans="1:254" ht="16.5" customHeight="1" x14ac:dyDescent="0.25">
      <c r="A80" s="126"/>
      <c r="B80" s="712" t="s">
        <v>384</v>
      </c>
      <c r="C80" s="648">
        <v>5</v>
      </c>
      <c r="D80" s="650" t="s">
        <v>341</v>
      </c>
      <c r="E80" s="650"/>
      <c r="F80" s="650"/>
      <c r="G80" s="648" t="str">
        <f>IF(D80=R14,"-",IF(D80=R15,5,0))</f>
        <v>-</v>
      </c>
      <c r="H80" s="717" t="s">
        <v>385</v>
      </c>
      <c r="I80" s="717"/>
      <c r="J80" s="717"/>
      <c r="K80" s="717"/>
      <c r="L80" s="717"/>
      <c r="M80" s="717"/>
      <c r="N80" s="718"/>
      <c r="O80" s="127"/>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20"/>
      <c r="AN80" s="120"/>
      <c r="AO80" s="120"/>
      <c r="AP80" s="120"/>
      <c r="AQ80" s="120"/>
      <c r="AR80" s="120"/>
      <c r="AS80" s="120"/>
      <c r="AT80" s="120"/>
      <c r="AU80" s="120"/>
      <c r="AV80" s="120"/>
      <c r="AW80" s="120"/>
      <c r="AX80" s="120"/>
      <c r="AY80" s="120"/>
      <c r="AZ80" s="120"/>
      <c r="BA80" s="120"/>
      <c r="BB80" s="120"/>
      <c r="BC80" s="120"/>
      <c r="BD80" s="120"/>
      <c r="BE80" s="120"/>
      <c r="BF80" s="120"/>
      <c r="BG80" s="120"/>
      <c r="BH80" s="120"/>
      <c r="BI80" s="120"/>
      <c r="BJ80" s="120"/>
      <c r="BK80" s="120"/>
      <c r="BL80" s="120"/>
      <c r="BM80" s="120"/>
      <c r="BN80" s="120"/>
      <c r="BO80" s="120"/>
      <c r="BP80" s="120"/>
      <c r="BQ80" s="120"/>
      <c r="BR80" s="120"/>
      <c r="BS80" s="120"/>
      <c r="BT80" s="120"/>
      <c r="BU80" s="120"/>
      <c r="BV80" s="120"/>
      <c r="BW80" s="120"/>
      <c r="BX80" s="120"/>
      <c r="BY80" s="120"/>
      <c r="BZ80" s="120"/>
      <c r="CA80" s="119"/>
      <c r="CB80" s="119"/>
      <c r="CC80" s="119"/>
      <c r="CD80" s="119"/>
      <c r="CE80" s="119"/>
      <c r="CF80" s="121"/>
      <c r="CG80" s="121"/>
      <c r="CH80" s="121"/>
      <c r="CI80" s="121"/>
      <c r="CJ80" s="121"/>
      <c r="CK80" s="121"/>
      <c r="CL80" s="121"/>
      <c r="CM80" s="121"/>
      <c r="CN80" s="121"/>
      <c r="CO80" s="121"/>
      <c r="CP80" s="121"/>
      <c r="CQ80" s="121"/>
      <c r="CR80" s="121"/>
      <c r="CS80" s="121"/>
      <c r="CT80" s="121"/>
      <c r="CU80" s="121"/>
      <c r="CV80" s="121"/>
      <c r="CW80" s="121"/>
      <c r="CX80" s="121"/>
      <c r="CY80" s="121"/>
      <c r="CZ80" s="121"/>
      <c r="DA80" s="121"/>
      <c r="DB80" s="121"/>
      <c r="DC80" s="121"/>
      <c r="DD80" s="121"/>
      <c r="DE80" s="121"/>
      <c r="DF80" s="121"/>
      <c r="DG80" s="121"/>
      <c r="DH80" s="121"/>
      <c r="DI80" s="121"/>
      <c r="DJ80" s="121"/>
      <c r="DK80" s="121"/>
      <c r="DL80" s="121"/>
      <c r="DM80" s="121"/>
      <c r="DN80" s="121"/>
      <c r="DO80" s="121"/>
      <c r="DP80" s="121"/>
      <c r="DQ80" s="121"/>
      <c r="DR80" s="121"/>
      <c r="DS80" s="121"/>
      <c r="DT80" s="121"/>
      <c r="DU80" s="121"/>
      <c r="DV80" s="121"/>
      <c r="DW80" s="121"/>
      <c r="DX80" s="121"/>
      <c r="DY80" s="121"/>
      <c r="DZ80" s="121"/>
      <c r="EA80" s="121"/>
      <c r="EB80" s="121"/>
      <c r="EC80" s="121"/>
      <c r="ED80" s="121"/>
      <c r="EE80" s="121"/>
      <c r="EF80" s="121"/>
      <c r="EG80" s="121"/>
      <c r="EH80" s="121"/>
      <c r="EI80" s="121"/>
      <c r="EJ80" s="121"/>
      <c r="EK80" s="121"/>
      <c r="EL80" s="121"/>
      <c r="EM80" s="121"/>
      <c r="EN80" s="121"/>
      <c r="EO80" s="121"/>
      <c r="EP80" s="121"/>
      <c r="EQ80" s="121"/>
      <c r="ER80" s="121"/>
      <c r="ES80" s="121"/>
      <c r="ET80" s="121"/>
      <c r="EU80" s="121"/>
      <c r="EV80" s="121"/>
      <c r="EW80" s="121"/>
      <c r="EX80" s="121"/>
      <c r="EY80" s="121"/>
      <c r="EZ80" s="121"/>
      <c r="FA80" s="121"/>
      <c r="FB80" s="121"/>
      <c r="FC80" s="121"/>
      <c r="FD80" s="121"/>
      <c r="FE80" s="121"/>
      <c r="FF80" s="121"/>
      <c r="FG80" s="121"/>
      <c r="FH80" s="121"/>
      <c r="FI80" s="121"/>
      <c r="FJ80" s="121"/>
      <c r="FK80" s="121"/>
      <c r="FL80" s="121"/>
      <c r="FM80" s="121"/>
      <c r="FN80" s="121"/>
      <c r="FO80" s="121"/>
      <c r="FP80" s="121"/>
      <c r="FQ80" s="121"/>
      <c r="FR80" s="121"/>
      <c r="FS80" s="121"/>
      <c r="FT80" s="121"/>
      <c r="FU80" s="121"/>
      <c r="FV80" s="121"/>
      <c r="FW80" s="121"/>
      <c r="FX80" s="121"/>
      <c r="FY80" s="121"/>
      <c r="FZ80" s="121"/>
      <c r="GA80" s="121"/>
      <c r="GB80" s="121"/>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row>
    <row r="81" spans="1:254" ht="16.5" customHeight="1" x14ac:dyDescent="0.25">
      <c r="A81" s="126"/>
      <c r="B81" s="713"/>
      <c r="C81" s="685"/>
      <c r="D81" s="696"/>
      <c r="E81" s="696"/>
      <c r="F81" s="696"/>
      <c r="G81" s="685"/>
      <c r="H81" s="719"/>
      <c r="I81" s="719"/>
      <c r="J81" s="719"/>
      <c r="K81" s="719"/>
      <c r="L81" s="719"/>
      <c r="M81" s="719"/>
      <c r="N81" s="720"/>
      <c r="O81" s="127"/>
      <c r="P81" s="119"/>
      <c r="Q81" s="119"/>
      <c r="R81" s="119"/>
      <c r="S81" s="119"/>
      <c r="T81" s="119"/>
      <c r="U81" s="119"/>
      <c r="V81" s="119"/>
      <c r="W81" s="119"/>
      <c r="X81" s="119"/>
      <c r="Y81" s="119"/>
      <c r="Z81" s="119"/>
      <c r="AA81" s="119"/>
      <c r="AB81" s="119"/>
      <c r="AC81" s="119"/>
      <c r="AD81" s="119"/>
      <c r="AE81" s="119"/>
      <c r="AF81" s="119"/>
      <c r="AG81" s="119"/>
      <c r="AH81" s="119"/>
      <c r="AI81" s="119"/>
      <c r="AJ81" s="119"/>
      <c r="AK81" s="119"/>
      <c r="AL81" s="119"/>
      <c r="AM81" s="120"/>
      <c r="AN81" s="120"/>
      <c r="AO81" s="120"/>
      <c r="AP81" s="120"/>
      <c r="AQ81" s="120"/>
      <c r="AR81" s="120"/>
      <c r="AS81" s="120"/>
      <c r="AT81" s="120"/>
      <c r="AU81" s="120"/>
      <c r="AV81" s="120"/>
      <c r="AW81" s="120"/>
      <c r="AX81" s="120"/>
      <c r="AY81" s="120"/>
      <c r="AZ81" s="120"/>
      <c r="BA81" s="120"/>
      <c r="BB81" s="120"/>
      <c r="BC81" s="120"/>
      <c r="BD81" s="120"/>
      <c r="BE81" s="120"/>
      <c r="BF81" s="120"/>
      <c r="BG81" s="120"/>
      <c r="BH81" s="120"/>
      <c r="BI81" s="120"/>
      <c r="BJ81" s="120"/>
      <c r="BK81" s="120"/>
      <c r="BL81" s="120"/>
      <c r="BM81" s="120"/>
      <c r="BN81" s="120"/>
      <c r="BO81" s="120"/>
      <c r="BP81" s="120"/>
      <c r="BQ81" s="120"/>
      <c r="BR81" s="120"/>
      <c r="BS81" s="120"/>
      <c r="BT81" s="120"/>
      <c r="BU81" s="120"/>
      <c r="BV81" s="120"/>
      <c r="BW81" s="120"/>
      <c r="BX81" s="120"/>
      <c r="BY81" s="120"/>
      <c r="BZ81" s="120"/>
      <c r="CA81" s="119"/>
      <c r="CB81" s="119"/>
      <c r="CC81" s="119"/>
      <c r="CD81" s="119"/>
      <c r="CE81" s="119"/>
      <c r="CF81" s="121"/>
      <c r="CG81" s="121"/>
      <c r="CH81" s="121"/>
      <c r="CI81" s="121"/>
      <c r="CJ81" s="121"/>
      <c r="CK81" s="121"/>
      <c r="CL81" s="121"/>
      <c r="CM81" s="121"/>
      <c r="CN81" s="121"/>
      <c r="CO81" s="121"/>
      <c r="CP81" s="121"/>
      <c r="CQ81" s="121"/>
      <c r="CR81" s="121"/>
      <c r="CS81" s="121"/>
      <c r="CT81" s="121"/>
      <c r="CU81" s="121"/>
      <c r="CV81" s="121"/>
      <c r="CW81" s="121"/>
      <c r="CX81" s="121"/>
      <c r="CY81" s="121"/>
      <c r="CZ81" s="121"/>
      <c r="DA81" s="121"/>
      <c r="DB81" s="121"/>
      <c r="DC81" s="121"/>
      <c r="DD81" s="121"/>
      <c r="DE81" s="121"/>
      <c r="DF81" s="121"/>
      <c r="DG81" s="121"/>
      <c r="DH81" s="121"/>
      <c r="DI81" s="121"/>
      <c r="DJ81" s="121"/>
      <c r="DK81" s="121"/>
      <c r="DL81" s="121"/>
      <c r="DM81" s="121"/>
      <c r="DN81" s="121"/>
      <c r="DO81" s="121"/>
      <c r="DP81" s="121"/>
      <c r="DQ81" s="121"/>
      <c r="DR81" s="121"/>
      <c r="DS81" s="121"/>
      <c r="DT81" s="121"/>
      <c r="DU81" s="121"/>
      <c r="DV81" s="121"/>
      <c r="DW81" s="121"/>
      <c r="DX81" s="121"/>
      <c r="DY81" s="121"/>
      <c r="DZ81" s="121"/>
      <c r="EA81" s="121"/>
      <c r="EB81" s="121"/>
      <c r="EC81" s="121"/>
      <c r="ED81" s="121"/>
      <c r="EE81" s="121"/>
      <c r="EF81" s="121"/>
      <c r="EG81" s="121"/>
      <c r="EH81" s="121"/>
      <c r="EI81" s="121"/>
      <c r="EJ81" s="121"/>
      <c r="EK81" s="121"/>
      <c r="EL81" s="121"/>
      <c r="EM81" s="121"/>
      <c r="EN81" s="121"/>
      <c r="EO81" s="121"/>
      <c r="EP81" s="121"/>
      <c r="EQ81" s="121"/>
      <c r="ER81" s="121"/>
      <c r="ES81" s="121"/>
      <c r="ET81" s="121"/>
      <c r="EU81" s="121"/>
      <c r="EV81" s="121"/>
      <c r="EW81" s="121"/>
      <c r="EX81" s="121"/>
      <c r="EY81" s="121"/>
      <c r="EZ81" s="121"/>
      <c r="FA81" s="121"/>
      <c r="FB81" s="121"/>
      <c r="FC81" s="121"/>
      <c r="FD81" s="121"/>
      <c r="FE81" s="121"/>
      <c r="FF81" s="121"/>
      <c r="FG81" s="121"/>
      <c r="FH81" s="121"/>
      <c r="FI81" s="121"/>
      <c r="FJ81" s="121"/>
      <c r="FK81" s="121"/>
      <c r="FL81" s="121"/>
      <c r="FM81" s="121"/>
      <c r="FN81" s="121"/>
      <c r="FO81" s="121"/>
      <c r="FP81" s="121"/>
      <c r="FQ81" s="121"/>
      <c r="FR81" s="121"/>
      <c r="FS81" s="121"/>
      <c r="FT81" s="121"/>
      <c r="FU81" s="121"/>
      <c r="FV81" s="121"/>
      <c r="FW81" s="121"/>
      <c r="FX81" s="121"/>
      <c r="FY81" s="121"/>
      <c r="FZ81" s="121"/>
      <c r="GA81" s="121"/>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row>
    <row r="82" spans="1:254" ht="16.5" customHeight="1" thickBot="1" x14ac:dyDescent="0.3">
      <c r="A82" s="126"/>
      <c r="B82" s="714"/>
      <c r="C82" s="715"/>
      <c r="D82" s="716"/>
      <c r="E82" s="716"/>
      <c r="F82" s="716"/>
      <c r="G82" s="715"/>
      <c r="H82" s="721"/>
      <c r="I82" s="721"/>
      <c r="J82" s="721"/>
      <c r="K82" s="721"/>
      <c r="L82" s="721"/>
      <c r="M82" s="721"/>
      <c r="N82" s="722"/>
      <c r="O82" s="127"/>
      <c r="P82" s="119"/>
      <c r="Q82" s="119"/>
      <c r="R82" s="119"/>
      <c r="S82" s="119"/>
      <c r="T82" s="119"/>
      <c r="U82" s="119"/>
      <c r="V82" s="119"/>
      <c r="W82" s="119"/>
      <c r="X82" s="119"/>
      <c r="Y82" s="119"/>
      <c r="Z82" s="119"/>
      <c r="AA82" s="119"/>
      <c r="AB82" s="119"/>
      <c r="AC82" s="119"/>
      <c r="AD82" s="119"/>
      <c r="AE82" s="119"/>
      <c r="AF82" s="119"/>
      <c r="AG82" s="119"/>
      <c r="AH82" s="119"/>
      <c r="AI82" s="119"/>
      <c r="AJ82" s="119"/>
      <c r="AK82" s="119"/>
      <c r="AL82" s="119"/>
      <c r="AM82" s="120"/>
      <c r="AN82" s="120"/>
      <c r="AO82" s="120"/>
      <c r="AP82" s="120"/>
      <c r="AQ82" s="120"/>
      <c r="AR82" s="120"/>
      <c r="AS82" s="120"/>
      <c r="AT82" s="120"/>
      <c r="AU82" s="120"/>
      <c r="AV82" s="120"/>
      <c r="AW82" s="120"/>
      <c r="AX82" s="120"/>
      <c r="AY82" s="120"/>
      <c r="AZ82" s="120"/>
      <c r="BA82" s="120"/>
      <c r="BB82" s="120"/>
      <c r="BC82" s="120"/>
      <c r="BD82" s="120"/>
      <c r="BE82" s="120"/>
      <c r="BF82" s="120"/>
      <c r="BG82" s="120"/>
      <c r="BH82" s="120"/>
      <c r="BI82" s="120"/>
      <c r="BJ82" s="120"/>
      <c r="BK82" s="120"/>
      <c r="BL82" s="120"/>
      <c r="BM82" s="120"/>
      <c r="BN82" s="120"/>
      <c r="BO82" s="120"/>
      <c r="BP82" s="120"/>
      <c r="BQ82" s="120"/>
      <c r="BR82" s="120"/>
      <c r="BS82" s="120"/>
      <c r="BT82" s="120"/>
      <c r="BU82" s="120"/>
      <c r="BV82" s="120"/>
      <c r="BW82" s="120"/>
      <c r="BX82" s="120"/>
      <c r="BY82" s="120"/>
      <c r="BZ82" s="120"/>
      <c r="CA82" s="119"/>
      <c r="CB82" s="119"/>
      <c r="CC82" s="119"/>
      <c r="CD82" s="119"/>
      <c r="CE82" s="119"/>
      <c r="CF82" s="121"/>
      <c r="CG82" s="121"/>
      <c r="CH82" s="121"/>
      <c r="CI82" s="121"/>
      <c r="CJ82" s="121"/>
      <c r="CK82" s="121"/>
      <c r="CL82" s="121"/>
      <c r="CM82" s="121"/>
      <c r="CN82" s="121"/>
      <c r="CO82" s="121"/>
      <c r="CP82" s="121"/>
      <c r="CQ82" s="121"/>
      <c r="CR82" s="121"/>
      <c r="CS82" s="121"/>
      <c r="CT82" s="121"/>
      <c r="CU82" s="121"/>
      <c r="CV82" s="121"/>
      <c r="CW82" s="121"/>
      <c r="CX82" s="121"/>
      <c r="CY82" s="121"/>
      <c r="CZ82" s="121"/>
      <c r="DA82" s="121"/>
      <c r="DB82" s="121"/>
      <c r="DC82" s="121"/>
      <c r="DD82" s="121"/>
      <c r="DE82" s="121"/>
      <c r="DF82" s="121"/>
      <c r="DG82" s="121"/>
      <c r="DH82" s="121"/>
      <c r="DI82" s="121"/>
      <c r="DJ82" s="121"/>
      <c r="DK82" s="121"/>
      <c r="DL82" s="121"/>
      <c r="DM82" s="121"/>
      <c r="DN82" s="121"/>
      <c r="DO82" s="121"/>
      <c r="DP82" s="121"/>
      <c r="DQ82" s="121"/>
      <c r="DR82" s="121"/>
      <c r="DS82" s="121"/>
      <c r="DT82" s="121"/>
      <c r="DU82" s="121"/>
      <c r="DV82" s="121"/>
      <c r="DW82" s="121"/>
      <c r="DX82" s="121"/>
      <c r="DY82" s="121"/>
      <c r="DZ82" s="121"/>
      <c r="EA82" s="121"/>
      <c r="EB82" s="121"/>
      <c r="EC82" s="121"/>
      <c r="ED82" s="121"/>
      <c r="EE82" s="121"/>
      <c r="EF82" s="121"/>
      <c r="EG82" s="121"/>
      <c r="EH82" s="121"/>
      <c r="EI82" s="121"/>
      <c r="EJ82" s="121"/>
      <c r="EK82" s="121"/>
      <c r="EL82" s="121"/>
      <c r="EM82" s="121"/>
      <c r="EN82" s="121"/>
      <c r="EO82" s="121"/>
      <c r="EP82" s="121"/>
      <c r="EQ82" s="121"/>
      <c r="ER82" s="121"/>
      <c r="ES82" s="121"/>
      <c r="ET82" s="121"/>
      <c r="EU82" s="121"/>
      <c r="EV82" s="121"/>
      <c r="EW82" s="121"/>
      <c r="EX82" s="121"/>
      <c r="EY82" s="121"/>
      <c r="EZ82" s="121"/>
      <c r="FA82" s="121"/>
      <c r="FB82" s="121"/>
      <c r="FC82" s="121"/>
      <c r="FD82" s="121"/>
      <c r="FE82" s="121"/>
      <c r="FF82" s="121"/>
      <c r="FG82" s="121"/>
      <c r="FH82" s="121"/>
      <c r="FI82" s="121"/>
      <c r="FJ82" s="121"/>
      <c r="FK82" s="121"/>
      <c r="FL82" s="121"/>
      <c r="FM82" s="121"/>
      <c r="FN82" s="121"/>
      <c r="FO82" s="121"/>
      <c r="FP82" s="121"/>
      <c r="FQ82" s="121"/>
      <c r="FR82" s="121"/>
      <c r="FS82" s="121"/>
      <c r="FT82" s="121"/>
      <c r="FU82" s="121"/>
      <c r="FV82" s="121"/>
      <c r="FW82" s="121"/>
      <c r="FX82" s="121"/>
      <c r="FY82" s="121"/>
      <c r="FZ82" s="121"/>
      <c r="GA82" s="121"/>
      <c r="GB82" s="121"/>
      <c r="GC82" s="121"/>
      <c r="GD82" s="121"/>
      <c r="GE82" s="121"/>
      <c r="GF82" s="121"/>
      <c r="GG82" s="121"/>
      <c r="GH82" s="121"/>
      <c r="GI82" s="121"/>
      <c r="GJ82" s="121"/>
      <c r="GK82" s="121"/>
      <c r="GL82" s="121"/>
      <c r="GM82" s="121"/>
      <c r="GN82" s="121"/>
      <c r="GO82" s="121"/>
      <c r="GP82" s="121"/>
      <c r="GQ82" s="121"/>
      <c r="GR82" s="121"/>
      <c r="GS82" s="121"/>
      <c r="GT82" s="121"/>
      <c r="GU82" s="121"/>
      <c r="GV82" s="121"/>
      <c r="GW82" s="121"/>
      <c r="GX82" s="121"/>
      <c r="GY82" s="121"/>
      <c r="GZ82" s="121"/>
      <c r="HA82" s="121"/>
      <c r="HB82" s="121"/>
      <c r="HC82" s="121"/>
      <c r="HD82" s="121"/>
      <c r="HE82" s="121"/>
      <c r="HF82" s="121"/>
      <c r="HG82" s="121"/>
      <c r="HH82" s="121"/>
      <c r="HI82" s="121"/>
      <c r="HJ82" s="121"/>
      <c r="HK82" s="121"/>
      <c r="HL82" s="121"/>
      <c r="HM82" s="121"/>
      <c r="HN82" s="121"/>
      <c r="HO82" s="121"/>
      <c r="HP82" s="121"/>
      <c r="HQ82" s="121"/>
      <c r="HR82" s="121"/>
      <c r="HS82" s="121"/>
      <c r="HT82" s="121"/>
      <c r="HU82" s="121"/>
      <c r="HV82" s="121"/>
      <c r="HW82" s="121"/>
      <c r="HX82" s="121"/>
      <c r="HY82" s="121"/>
      <c r="HZ82" s="121"/>
      <c r="IA82" s="121"/>
      <c r="IB82" s="121"/>
      <c r="IC82" s="121"/>
      <c r="ID82" s="121"/>
      <c r="IE82" s="121"/>
      <c r="IF82" s="121"/>
      <c r="IG82" s="121"/>
      <c r="IH82" s="121"/>
      <c r="II82" s="121"/>
      <c r="IJ82" s="121"/>
      <c r="IK82" s="121"/>
      <c r="IL82" s="121"/>
      <c r="IM82" s="121"/>
      <c r="IN82" s="121"/>
      <c r="IO82" s="121"/>
      <c r="IP82" s="121"/>
      <c r="IQ82" s="121"/>
      <c r="IR82" s="121"/>
      <c r="IS82" s="121"/>
      <c r="IT82" s="121"/>
    </row>
    <row r="83" spans="1:254" ht="16.5" customHeight="1" thickBot="1" x14ac:dyDescent="0.3">
      <c r="A83" s="117"/>
      <c r="B83" s="646"/>
      <c r="C83" s="700"/>
      <c r="D83" s="700"/>
      <c r="E83" s="700"/>
      <c r="F83" s="700"/>
      <c r="G83" s="700"/>
      <c r="H83" s="700"/>
      <c r="I83" s="700"/>
      <c r="J83" s="700"/>
      <c r="K83" s="700"/>
      <c r="L83" s="700"/>
      <c r="M83" s="700"/>
      <c r="N83" s="701"/>
      <c r="O83" s="118"/>
      <c r="P83" s="119"/>
      <c r="Q83" s="119"/>
      <c r="R83" s="119"/>
      <c r="S83" s="119"/>
      <c r="T83" s="119"/>
      <c r="U83" s="119"/>
      <c r="V83" s="119" t="s">
        <v>341</v>
      </c>
      <c r="W83" s="119"/>
      <c r="X83" s="119"/>
      <c r="Y83" s="119"/>
      <c r="Z83" s="119"/>
      <c r="AA83" s="119"/>
      <c r="AB83" s="119"/>
      <c r="AC83" s="119"/>
      <c r="AD83" s="119"/>
      <c r="AE83" s="119"/>
      <c r="AF83" s="119"/>
      <c r="AG83" s="119"/>
      <c r="AH83" s="119"/>
      <c r="AI83" s="119"/>
      <c r="AJ83" s="119"/>
      <c r="AK83" s="119"/>
      <c r="AL83" s="119"/>
      <c r="AM83" s="120"/>
      <c r="AN83" s="120"/>
      <c r="AO83" s="120"/>
      <c r="AP83" s="120"/>
      <c r="AQ83" s="120"/>
      <c r="AR83" s="120"/>
      <c r="AS83" s="120"/>
      <c r="AT83" s="120"/>
      <c r="AU83" s="120"/>
      <c r="AV83" s="120"/>
      <c r="AW83" s="120"/>
      <c r="AX83" s="120"/>
      <c r="AY83" s="120"/>
      <c r="AZ83" s="120"/>
      <c r="BA83" s="120"/>
      <c r="BB83" s="120"/>
      <c r="BC83" s="120"/>
      <c r="BD83" s="120"/>
      <c r="BE83" s="120"/>
      <c r="BF83" s="120"/>
      <c r="BG83" s="120"/>
      <c r="BH83" s="120"/>
      <c r="BI83" s="120"/>
      <c r="BJ83" s="120"/>
      <c r="BK83" s="120"/>
      <c r="BL83" s="120"/>
      <c r="BM83" s="120"/>
      <c r="BN83" s="120"/>
      <c r="BO83" s="120"/>
      <c r="BP83" s="120"/>
      <c r="BQ83" s="120"/>
      <c r="BR83" s="120"/>
      <c r="BS83" s="120"/>
      <c r="BT83" s="120"/>
      <c r="BU83" s="120"/>
      <c r="BV83" s="120"/>
      <c r="BW83" s="120"/>
      <c r="BX83" s="120"/>
      <c r="BY83" s="120"/>
      <c r="BZ83" s="120"/>
      <c r="CA83" s="119"/>
      <c r="CB83" s="119"/>
      <c r="CC83" s="119"/>
      <c r="CD83" s="119"/>
      <c r="CE83" s="119"/>
      <c r="CF83" s="121"/>
      <c r="CG83" s="121"/>
      <c r="CH83" s="121"/>
      <c r="CI83" s="121"/>
      <c r="CJ83" s="121"/>
      <c r="CK83" s="121"/>
      <c r="CL83" s="121"/>
      <c r="CM83" s="121"/>
      <c r="CN83" s="121"/>
      <c r="CO83" s="121"/>
      <c r="CP83" s="121"/>
      <c r="CQ83" s="121"/>
      <c r="CR83" s="121"/>
      <c r="CS83" s="121"/>
      <c r="CT83" s="121"/>
      <c r="CU83" s="121"/>
      <c r="CV83" s="121"/>
      <c r="CW83" s="121"/>
      <c r="CX83" s="121"/>
      <c r="CY83" s="121"/>
      <c r="CZ83" s="121"/>
      <c r="DA83" s="121"/>
      <c r="DB83" s="121"/>
      <c r="DC83" s="121"/>
      <c r="DD83" s="121"/>
      <c r="DE83" s="121"/>
      <c r="DF83" s="121"/>
      <c r="DG83" s="121"/>
      <c r="DH83" s="121"/>
      <c r="DI83" s="121"/>
      <c r="DJ83" s="121"/>
      <c r="DK83" s="121"/>
      <c r="DL83" s="121"/>
      <c r="DM83" s="121"/>
      <c r="DN83" s="121"/>
      <c r="DO83" s="121"/>
      <c r="DP83" s="121"/>
      <c r="DQ83" s="121"/>
      <c r="DR83" s="121"/>
      <c r="DS83" s="121"/>
      <c r="DT83" s="121"/>
      <c r="DU83" s="121"/>
      <c r="DV83" s="121"/>
      <c r="DW83" s="121"/>
      <c r="DX83" s="121"/>
      <c r="DY83" s="121"/>
      <c r="DZ83" s="121"/>
      <c r="EA83" s="121"/>
      <c r="EB83" s="121"/>
      <c r="EC83" s="121"/>
      <c r="ED83" s="121"/>
      <c r="EE83" s="121"/>
      <c r="EF83" s="121"/>
      <c r="EG83" s="121"/>
      <c r="EH83" s="121"/>
      <c r="EI83" s="121"/>
      <c r="EJ83" s="121"/>
      <c r="EK83" s="121"/>
      <c r="EL83" s="121"/>
      <c r="EM83" s="121"/>
      <c r="EN83" s="121"/>
      <c r="EO83" s="121"/>
      <c r="EP83" s="121"/>
      <c r="EQ83" s="121"/>
      <c r="ER83" s="121"/>
      <c r="ES83" s="121"/>
      <c r="ET83" s="121"/>
      <c r="EU83" s="121"/>
      <c r="EV83" s="121"/>
      <c r="EW83" s="121"/>
      <c r="EX83" s="121"/>
      <c r="EY83" s="121"/>
      <c r="EZ83" s="121"/>
      <c r="FA83" s="121"/>
      <c r="FB83" s="121"/>
      <c r="FC83" s="121"/>
      <c r="FD83" s="121"/>
      <c r="FE83" s="121"/>
      <c r="FF83" s="121"/>
      <c r="FG83" s="121"/>
      <c r="FH83" s="121"/>
      <c r="FI83" s="121"/>
      <c r="FJ83" s="121"/>
      <c r="FK83" s="121"/>
      <c r="FL83" s="121"/>
      <c r="FM83" s="121"/>
      <c r="FN83" s="121"/>
      <c r="FO83" s="121"/>
      <c r="FP83" s="121"/>
      <c r="FQ83" s="121"/>
      <c r="FR83" s="121"/>
      <c r="FS83" s="121"/>
      <c r="FT83" s="121"/>
      <c r="FU83" s="121"/>
      <c r="FV83" s="121"/>
      <c r="FW83" s="121"/>
      <c r="FX83" s="121"/>
      <c r="FY83" s="121"/>
      <c r="FZ83" s="121"/>
      <c r="GA83" s="121"/>
      <c r="GB83" s="121"/>
      <c r="GC83" s="121"/>
      <c r="GD83" s="121"/>
      <c r="GE83" s="121"/>
      <c r="GF83" s="121"/>
      <c r="GG83" s="121"/>
      <c r="GH83" s="121"/>
      <c r="GI83" s="121"/>
      <c r="GJ83" s="121"/>
      <c r="GK83" s="121"/>
      <c r="GL83" s="121"/>
      <c r="GM83" s="121"/>
      <c r="GN83" s="121"/>
      <c r="GO83" s="121"/>
      <c r="GP83" s="121"/>
      <c r="GQ83" s="121"/>
      <c r="GR83" s="121"/>
      <c r="GS83" s="121"/>
      <c r="GT83" s="121"/>
      <c r="GU83" s="121"/>
      <c r="GV83" s="121"/>
      <c r="GW83" s="121"/>
      <c r="GX83" s="121"/>
      <c r="GY83" s="121"/>
      <c r="GZ83" s="121"/>
      <c r="HA83" s="121"/>
      <c r="HB83" s="121"/>
      <c r="HC83" s="121"/>
      <c r="HD83" s="121"/>
      <c r="HE83" s="121"/>
      <c r="HF83" s="121"/>
      <c r="HG83" s="121"/>
      <c r="HH83" s="121"/>
      <c r="HI83" s="121"/>
      <c r="HJ83" s="121"/>
      <c r="HK83" s="121"/>
      <c r="HL83" s="121"/>
      <c r="HM83" s="121"/>
      <c r="HN83" s="121"/>
      <c r="HO83" s="121"/>
      <c r="HP83" s="121"/>
      <c r="HQ83" s="121"/>
      <c r="HR83" s="121"/>
      <c r="HS83" s="121"/>
      <c r="HT83" s="121"/>
      <c r="HU83" s="121"/>
      <c r="HV83" s="121"/>
      <c r="HW83" s="121"/>
      <c r="HX83" s="121"/>
      <c r="HY83" s="121"/>
      <c r="HZ83" s="121"/>
      <c r="IA83" s="121"/>
      <c r="IB83" s="121"/>
      <c r="IC83" s="121"/>
      <c r="ID83" s="121"/>
      <c r="IE83" s="121"/>
      <c r="IF83" s="121"/>
      <c r="IG83" s="121"/>
      <c r="IH83" s="121"/>
      <c r="II83" s="121"/>
      <c r="IJ83" s="121"/>
      <c r="IK83" s="121"/>
      <c r="IL83" s="121"/>
      <c r="IM83" s="121"/>
      <c r="IN83" s="121"/>
      <c r="IO83" s="121"/>
      <c r="IP83" s="121"/>
      <c r="IQ83" s="121"/>
      <c r="IR83" s="121"/>
      <c r="IS83" s="121"/>
      <c r="IT83" s="121"/>
    </row>
    <row r="84" spans="1:254" x14ac:dyDescent="0.25">
      <c r="A84" s="126"/>
      <c r="B84" s="702" t="s">
        <v>386</v>
      </c>
      <c r="C84" s="704">
        <f>SUM(C80,C76,C72,C66,C61,C56,C51,C45,C40,C34)</f>
        <v>82</v>
      </c>
      <c r="D84" s="706"/>
      <c r="E84" s="706"/>
      <c r="F84" s="706"/>
      <c r="G84" s="708" t="str">
        <f>IF(Q84&gt;0,Q84,"-")</f>
        <v>-</v>
      </c>
      <c r="H84" s="706"/>
      <c r="I84" s="706"/>
      <c r="J84" s="706"/>
      <c r="K84" s="706"/>
      <c r="L84" s="706"/>
      <c r="M84" s="706"/>
      <c r="N84" s="710"/>
      <c r="O84" s="127"/>
      <c r="P84" s="119"/>
      <c r="Q84" s="119">
        <f>SUM(G80,G76,G72,G66,G61,G56,G51,G45,G40,G34)</f>
        <v>0</v>
      </c>
      <c r="R84" s="119"/>
      <c r="S84" s="119">
        <f>SUM(S66:S70)</f>
        <v>0</v>
      </c>
      <c r="T84" s="119"/>
      <c r="U84" s="119"/>
      <c r="V84" s="119" t="s">
        <v>387</v>
      </c>
      <c r="W84" s="119"/>
      <c r="X84" s="119"/>
      <c r="Y84" s="119"/>
      <c r="Z84" s="119"/>
      <c r="AA84" s="119"/>
      <c r="AB84" s="119"/>
      <c r="AC84" s="119"/>
      <c r="AD84" s="119"/>
      <c r="AE84" s="119"/>
      <c r="AF84" s="119"/>
      <c r="AG84" s="119"/>
      <c r="AH84" s="119"/>
      <c r="AI84" s="119"/>
      <c r="AJ84" s="119"/>
      <c r="AK84" s="119"/>
      <c r="AL84" s="119"/>
      <c r="AM84" s="120"/>
      <c r="AN84" s="120"/>
      <c r="AO84" s="120"/>
      <c r="AP84" s="120"/>
      <c r="AQ84" s="120"/>
      <c r="AR84" s="120"/>
      <c r="AS84" s="120"/>
      <c r="AT84" s="120"/>
      <c r="AU84" s="120"/>
      <c r="AV84" s="120"/>
      <c r="AW84" s="120"/>
      <c r="AX84" s="120"/>
      <c r="AY84" s="120"/>
      <c r="AZ84" s="120"/>
      <c r="BA84" s="120"/>
      <c r="BB84" s="120"/>
      <c r="BC84" s="120"/>
      <c r="BD84" s="120"/>
      <c r="BE84" s="120"/>
      <c r="BF84" s="120"/>
      <c r="BG84" s="120"/>
      <c r="BH84" s="120"/>
      <c r="BI84" s="120"/>
      <c r="BJ84" s="120"/>
      <c r="BK84" s="120"/>
      <c r="BL84" s="120"/>
      <c r="BM84" s="120"/>
      <c r="BN84" s="120"/>
      <c r="BO84" s="120"/>
      <c r="BP84" s="120"/>
      <c r="BQ84" s="120"/>
      <c r="BR84" s="120"/>
      <c r="BS84" s="120"/>
      <c r="BT84" s="120"/>
      <c r="BU84" s="120"/>
      <c r="BV84" s="120"/>
      <c r="BW84" s="120"/>
      <c r="BX84" s="120"/>
      <c r="BY84" s="120"/>
      <c r="BZ84" s="120"/>
      <c r="CA84" s="119"/>
      <c r="CB84" s="119"/>
      <c r="CC84" s="119"/>
      <c r="CD84" s="119"/>
      <c r="CE84" s="119"/>
      <c r="CF84" s="121"/>
      <c r="CG84" s="121"/>
      <c r="CH84" s="121"/>
      <c r="CI84" s="121"/>
      <c r="CJ84" s="121"/>
      <c r="CK84" s="121"/>
      <c r="CL84" s="121"/>
      <c r="CM84" s="121"/>
      <c r="CN84" s="121"/>
      <c r="CO84" s="121"/>
      <c r="CP84" s="121"/>
      <c r="CQ84" s="121"/>
      <c r="CR84" s="121"/>
      <c r="CS84" s="121"/>
      <c r="CT84" s="121"/>
      <c r="CU84" s="121"/>
      <c r="CV84" s="121"/>
      <c r="CW84" s="121"/>
      <c r="CX84" s="121"/>
      <c r="CY84" s="121"/>
      <c r="CZ84" s="121"/>
      <c r="DA84" s="121"/>
      <c r="DB84" s="121"/>
      <c r="DC84" s="121"/>
      <c r="DD84" s="121"/>
      <c r="DE84" s="121"/>
      <c r="DF84" s="121"/>
      <c r="DG84" s="121"/>
      <c r="DH84" s="121"/>
      <c r="DI84" s="121"/>
      <c r="DJ84" s="121"/>
      <c r="DK84" s="121"/>
      <c r="DL84" s="121"/>
      <c r="DM84" s="121"/>
      <c r="DN84" s="121"/>
      <c r="DO84" s="121"/>
      <c r="DP84" s="121"/>
      <c r="DQ84" s="121"/>
      <c r="DR84" s="121"/>
      <c r="DS84" s="121"/>
      <c r="DT84" s="121"/>
      <c r="DU84" s="121"/>
      <c r="DV84" s="121"/>
      <c r="DW84" s="121"/>
      <c r="DX84" s="121"/>
      <c r="DY84" s="121"/>
      <c r="DZ84" s="121"/>
      <c r="EA84" s="121"/>
      <c r="EB84" s="121"/>
      <c r="EC84" s="121"/>
      <c r="ED84" s="121"/>
      <c r="EE84" s="121"/>
      <c r="EF84" s="121"/>
      <c r="EG84" s="121"/>
      <c r="EH84" s="121"/>
      <c r="EI84" s="121"/>
      <c r="EJ84" s="121"/>
      <c r="EK84" s="121"/>
      <c r="EL84" s="121"/>
      <c r="EM84" s="121"/>
      <c r="EN84" s="121"/>
      <c r="EO84" s="121"/>
      <c r="EP84" s="121"/>
      <c r="EQ84" s="121"/>
      <c r="ER84" s="121"/>
      <c r="ES84" s="121"/>
      <c r="ET84" s="121"/>
      <c r="EU84" s="121"/>
      <c r="EV84" s="121"/>
      <c r="EW84" s="121"/>
      <c r="EX84" s="121"/>
      <c r="EY84" s="121"/>
      <c r="EZ84" s="121"/>
      <c r="FA84" s="121"/>
      <c r="FB84" s="121"/>
      <c r="FC84" s="121"/>
      <c r="FD84" s="121"/>
      <c r="FE84" s="121"/>
      <c r="FF84" s="121"/>
      <c r="FG84" s="121"/>
      <c r="FH84" s="121"/>
      <c r="FI84" s="121"/>
      <c r="FJ84" s="121"/>
      <c r="FK84" s="121"/>
      <c r="FL84" s="121"/>
      <c r="FM84" s="121"/>
      <c r="FN84" s="121"/>
      <c r="FO84" s="121"/>
      <c r="FP84" s="121"/>
      <c r="FQ84" s="121"/>
      <c r="FR84" s="121"/>
      <c r="FS84" s="121"/>
      <c r="FT84" s="121"/>
      <c r="FU84" s="121"/>
      <c r="FV84" s="121"/>
      <c r="FW84" s="121"/>
      <c r="FX84" s="121"/>
      <c r="FY84" s="121"/>
      <c r="FZ84" s="121"/>
      <c r="GA84" s="121"/>
      <c r="GB84" s="121"/>
      <c r="GC84" s="121"/>
      <c r="GD84" s="121"/>
      <c r="GE84" s="121"/>
      <c r="GF84" s="121"/>
      <c r="GG84" s="121"/>
      <c r="GH84" s="121"/>
      <c r="GI84" s="121"/>
      <c r="GJ84" s="121"/>
      <c r="GK84" s="121"/>
      <c r="GL84" s="121"/>
      <c r="GM84" s="121"/>
      <c r="GN84" s="121"/>
      <c r="GO84" s="121"/>
      <c r="GP84" s="121"/>
      <c r="GQ84" s="121"/>
      <c r="GR84" s="121"/>
      <c r="GS84" s="121"/>
      <c r="GT84" s="121"/>
      <c r="GU84" s="121"/>
      <c r="GV84" s="121"/>
      <c r="GW84" s="121"/>
      <c r="GX84" s="121"/>
      <c r="GY84" s="121"/>
      <c r="GZ84" s="121"/>
      <c r="HA84" s="121"/>
      <c r="HB84" s="121"/>
      <c r="HC84" s="121"/>
      <c r="HD84" s="121"/>
      <c r="HE84" s="121"/>
      <c r="HF84" s="121"/>
      <c r="HG84" s="121"/>
      <c r="HH84" s="121"/>
      <c r="HI84" s="121"/>
      <c r="HJ84" s="121"/>
      <c r="HK84" s="121"/>
      <c r="HL84" s="121"/>
      <c r="HM84" s="121"/>
      <c r="HN84" s="121"/>
      <c r="HO84" s="121"/>
      <c r="HP84" s="121"/>
      <c r="HQ84" s="121"/>
      <c r="HR84" s="121"/>
      <c r="HS84" s="121"/>
      <c r="HT84" s="121"/>
      <c r="HU84" s="121"/>
      <c r="HV84" s="121"/>
      <c r="HW84" s="121"/>
      <c r="HX84" s="121"/>
      <c r="HY84" s="121"/>
      <c r="HZ84" s="121"/>
      <c r="IA84" s="121"/>
      <c r="IB84" s="121"/>
      <c r="IC84" s="121"/>
      <c r="ID84" s="121"/>
      <c r="IE84" s="121"/>
      <c r="IF84" s="121"/>
      <c r="IG84" s="121"/>
      <c r="IH84" s="121"/>
      <c r="II84" s="121"/>
      <c r="IJ84" s="121"/>
      <c r="IK84" s="121"/>
      <c r="IL84" s="121"/>
      <c r="IM84" s="121"/>
      <c r="IN84" s="121"/>
      <c r="IO84" s="121"/>
      <c r="IP84" s="121"/>
      <c r="IQ84" s="121"/>
      <c r="IR84" s="121"/>
      <c r="IS84" s="121"/>
      <c r="IT84" s="121"/>
    </row>
    <row r="85" spans="1:254" ht="15.75" thickBot="1" x14ac:dyDescent="0.3">
      <c r="A85" s="126"/>
      <c r="B85" s="703"/>
      <c r="C85" s="705"/>
      <c r="D85" s="707"/>
      <c r="E85" s="707"/>
      <c r="F85" s="707"/>
      <c r="G85" s="709"/>
      <c r="H85" s="707"/>
      <c r="I85" s="707"/>
      <c r="J85" s="707"/>
      <c r="K85" s="707"/>
      <c r="L85" s="707"/>
      <c r="M85" s="707"/>
      <c r="N85" s="711"/>
      <c r="O85" s="127"/>
      <c r="P85" s="119"/>
      <c r="Q85" s="119"/>
      <c r="R85" s="119"/>
      <c r="S85" s="119"/>
      <c r="T85" s="119"/>
      <c r="U85" s="119"/>
      <c r="V85" s="119" t="s">
        <v>388</v>
      </c>
      <c r="W85" s="119"/>
      <c r="X85" s="119"/>
      <c r="Y85" s="119"/>
      <c r="Z85" s="119"/>
      <c r="AA85" s="119"/>
      <c r="AB85" s="119"/>
      <c r="AC85" s="119"/>
      <c r="AD85" s="119"/>
      <c r="AE85" s="119"/>
      <c r="AF85" s="119"/>
      <c r="AG85" s="119"/>
      <c r="AH85" s="119"/>
      <c r="AI85" s="119"/>
      <c r="AJ85" s="119"/>
      <c r="AK85" s="119"/>
      <c r="AL85" s="119"/>
      <c r="AM85" s="120"/>
      <c r="AN85" s="120"/>
      <c r="AO85" s="120"/>
      <c r="AP85" s="120"/>
      <c r="AQ85" s="120"/>
      <c r="AR85" s="120"/>
      <c r="AS85" s="120"/>
      <c r="AT85" s="120"/>
      <c r="AU85" s="120"/>
      <c r="AV85" s="120"/>
      <c r="AW85" s="120"/>
      <c r="AX85" s="120"/>
      <c r="AY85" s="120"/>
      <c r="AZ85" s="120"/>
      <c r="BA85" s="120"/>
      <c r="BB85" s="120"/>
      <c r="BC85" s="120"/>
      <c r="BD85" s="120"/>
      <c r="BE85" s="120"/>
      <c r="BF85" s="120"/>
      <c r="BG85" s="120"/>
      <c r="BH85" s="120"/>
      <c r="BI85" s="120"/>
      <c r="BJ85" s="120"/>
      <c r="BK85" s="120"/>
      <c r="BL85" s="120"/>
      <c r="BM85" s="120"/>
      <c r="BN85" s="120"/>
      <c r="BO85" s="120"/>
      <c r="BP85" s="120"/>
      <c r="BQ85" s="120"/>
      <c r="BR85" s="120"/>
      <c r="BS85" s="120"/>
      <c r="BT85" s="120"/>
      <c r="BU85" s="120"/>
      <c r="BV85" s="120"/>
      <c r="BW85" s="120"/>
      <c r="BX85" s="120"/>
      <c r="BY85" s="120"/>
      <c r="BZ85" s="120"/>
      <c r="CA85" s="119"/>
      <c r="CB85" s="119"/>
      <c r="CC85" s="119"/>
      <c r="CD85" s="119"/>
      <c r="CE85" s="119"/>
      <c r="CF85" s="121"/>
      <c r="CG85" s="121"/>
      <c r="CH85" s="121"/>
      <c r="CI85" s="121"/>
      <c r="CJ85" s="121"/>
      <c r="CK85" s="121"/>
      <c r="CL85" s="121"/>
      <c r="CM85" s="121"/>
      <c r="CN85" s="121"/>
      <c r="CO85" s="121"/>
      <c r="CP85" s="121"/>
      <c r="CQ85" s="121"/>
      <c r="CR85" s="121"/>
      <c r="CS85" s="121"/>
      <c r="CT85" s="121"/>
      <c r="CU85" s="121"/>
      <c r="CV85" s="121"/>
      <c r="CW85" s="121"/>
      <c r="CX85" s="121"/>
      <c r="CY85" s="121"/>
      <c r="CZ85" s="121"/>
      <c r="DA85" s="121"/>
      <c r="DB85" s="121"/>
      <c r="DC85" s="121"/>
      <c r="DD85" s="121"/>
      <c r="DE85" s="121"/>
      <c r="DF85" s="121"/>
      <c r="DG85" s="121"/>
      <c r="DH85" s="121"/>
      <c r="DI85" s="121"/>
      <c r="DJ85" s="121"/>
      <c r="DK85" s="121"/>
      <c r="DL85" s="121"/>
      <c r="DM85" s="121"/>
      <c r="DN85" s="121"/>
      <c r="DO85" s="121"/>
      <c r="DP85" s="121"/>
      <c r="DQ85" s="121"/>
      <c r="DR85" s="121"/>
      <c r="DS85" s="121"/>
      <c r="DT85" s="121"/>
      <c r="DU85" s="121"/>
      <c r="DV85" s="121"/>
      <c r="DW85" s="121"/>
      <c r="DX85" s="121"/>
      <c r="DY85" s="121"/>
      <c r="DZ85" s="121"/>
      <c r="EA85" s="121"/>
      <c r="EB85" s="121"/>
      <c r="EC85" s="121"/>
      <c r="ED85" s="121"/>
      <c r="EE85" s="121"/>
      <c r="EF85" s="121"/>
      <c r="EG85" s="121"/>
      <c r="EH85" s="121"/>
      <c r="EI85" s="121"/>
      <c r="EJ85" s="121"/>
      <c r="EK85" s="121"/>
      <c r="EL85" s="121"/>
      <c r="EM85" s="121"/>
      <c r="EN85" s="121"/>
      <c r="EO85" s="121"/>
      <c r="EP85" s="121"/>
      <c r="EQ85" s="121"/>
      <c r="ER85" s="121"/>
      <c r="ES85" s="121"/>
      <c r="ET85" s="121"/>
      <c r="EU85" s="121"/>
      <c r="EV85" s="121"/>
      <c r="EW85" s="121"/>
      <c r="EX85" s="121"/>
      <c r="EY85" s="121"/>
      <c r="EZ85" s="121"/>
      <c r="FA85" s="121"/>
      <c r="FB85" s="121"/>
      <c r="FC85" s="121"/>
      <c r="FD85" s="121"/>
      <c r="FE85" s="121"/>
      <c r="FF85" s="121"/>
      <c r="FG85" s="121"/>
      <c r="FH85" s="121"/>
      <c r="FI85" s="121"/>
      <c r="FJ85" s="121"/>
      <c r="FK85" s="121"/>
      <c r="FL85" s="121"/>
      <c r="FM85" s="121"/>
      <c r="FN85" s="121"/>
      <c r="FO85" s="121"/>
      <c r="FP85" s="121"/>
      <c r="FQ85" s="121"/>
      <c r="FR85" s="121"/>
      <c r="FS85" s="121"/>
      <c r="FT85" s="121"/>
      <c r="FU85" s="121"/>
      <c r="FV85" s="121"/>
      <c r="FW85" s="121"/>
      <c r="FX85" s="121"/>
      <c r="FY85" s="121"/>
      <c r="FZ85" s="121"/>
      <c r="GA85" s="121"/>
      <c r="GB85" s="121"/>
      <c r="GC85" s="121"/>
      <c r="GD85" s="121"/>
      <c r="GE85" s="121"/>
      <c r="GF85" s="121"/>
      <c r="GG85" s="121"/>
      <c r="GH85" s="121"/>
      <c r="GI85" s="121"/>
      <c r="GJ85" s="121"/>
      <c r="GK85" s="121"/>
      <c r="GL85" s="121"/>
      <c r="GM85" s="121"/>
      <c r="GN85" s="121"/>
      <c r="GO85" s="121"/>
      <c r="GP85" s="121"/>
      <c r="GQ85" s="121"/>
      <c r="GR85" s="121"/>
      <c r="GS85" s="121"/>
      <c r="GT85" s="121"/>
      <c r="GU85" s="121"/>
      <c r="GV85" s="121"/>
      <c r="GW85" s="121"/>
      <c r="GX85" s="121"/>
      <c r="GY85" s="121"/>
      <c r="GZ85" s="121"/>
      <c r="HA85" s="121"/>
      <c r="HB85" s="121"/>
      <c r="HC85" s="121"/>
      <c r="HD85" s="121"/>
      <c r="HE85" s="121"/>
      <c r="HF85" s="121"/>
      <c r="HG85" s="121"/>
      <c r="HH85" s="121"/>
      <c r="HI85" s="121"/>
      <c r="HJ85" s="121"/>
      <c r="HK85" s="121"/>
      <c r="HL85" s="121"/>
      <c r="HM85" s="121"/>
      <c r="HN85" s="121"/>
      <c r="HO85" s="121"/>
      <c r="HP85" s="121"/>
      <c r="HQ85" s="121"/>
      <c r="HR85" s="121"/>
      <c r="HS85" s="121"/>
      <c r="HT85" s="121"/>
      <c r="HU85" s="121"/>
      <c r="HV85" s="121"/>
      <c r="HW85" s="121"/>
      <c r="HX85" s="121"/>
      <c r="HY85" s="121"/>
      <c r="HZ85" s="121"/>
      <c r="IA85" s="121"/>
      <c r="IB85" s="121"/>
      <c r="IC85" s="121"/>
      <c r="ID85" s="121"/>
      <c r="IE85" s="121"/>
      <c r="IF85" s="121"/>
      <c r="IG85" s="121"/>
      <c r="IH85" s="121"/>
      <c r="II85" s="121"/>
      <c r="IJ85" s="121"/>
      <c r="IK85" s="121"/>
      <c r="IL85" s="121"/>
      <c r="IM85" s="121"/>
      <c r="IN85" s="121"/>
      <c r="IO85" s="121"/>
      <c r="IP85" s="121"/>
      <c r="IQ85" s="121"/>
      <c r="IR85" s="121"/>
      <c r="IS85" s="121"/>
      <c r="IT85" s="121"/>
    </row>
    <row r="86" spans="1:254" ht="15.75" thickBot="1" x14ac:dyDescent="0.3">
      <c r="A86" s="122"/>
      <c r="B86" s="687" t="s">
        <v>389</v>
      </c>
      <c r="C86" s="687"/>
      <c r="D86" s="687"/>
      <c r="E86" s="687"/>
      <c r="F86" s="687"/>
      <c r="G86" s="687"/>
      <c r="H86" s="687"/>
      <c r="I86" s="687"/>
      <c r="J86" s="687"/>
      <c r="K86" s="687"/>
      <c r="L86" s="687"/>
      <c r="M86" s="687"/>
      <c r="N86" s="687"/>
      <c r="O86" s="123"/>
      <c r="P86" s="119"/>
      <c r="Q86" s="119"/>
      <c r="R86" s="119"/>
      <c r="S86" s="119"/>
      <c r="T86" s="119"/>
      <c r="U86" s="119"/>
      <c r="V86" s="119" t="s">
        <v>390</v>
      </c>
      <c r="W86" s="119"/>
      <c r="X86" s="119"/>
      <c r="Y86" s="119"/>
      <c r="Z86" s="119"/>
      <c r="AA86" s="119"/>
      <c r="AB86" s="119"/>
      <c r="AC86" s="119"/>
      <c r="AD86" s="119"/>
      <c r="AE86" s="119"/>
      <c r="AF86" s="119"/>
      <c r="AG86" s="119"/>
      <c r="AH86" s="119"/>
      <c r="AI86" s="119"/>
      <c r="AJ86" s="119"/>
      <c r="AK86" s="119"/>
      <c r="AL86" s="119"/>
      <c r="AM86" s="120"/>
      <c r="AN86" s="120"/>
      <c r="AO86" s="120"/>
      <c r="AP86" s="120"/>
      <c r="AQ86" s="120"/>
      <c r="AR86" s="120"/>
      <c r="AS86" s="120"/>
      <c r="AT86" s="120"/>
      <c r="AU86" s="120"/>
      <c r="AV86" s="120"/>
      <c r="AW86" s="120"/>
      <c r="AX86" s="120"/>
      <c r="AY86" s="120"/>
      <c r="AZ86" s="120"/>
      <c r="BA86" s="120"/>
      <c r="BB86" s="120"/>
      <c r="BC86" s="120"/>
      <c r="BD86" s="120"/>
      <c r="BE86" s="120"/>
      <c r="BF86" s="120"/>
      <c r="BG86" s="120"/>
      <c r="BH86" s="120"/>
      <c r="BI86" s="120"/>
      <c r="BJ86" s="120"/>
      <c r="BK86" s="120"/>
      <c r="BL86" s="120"/>
      <c r="BM86" s="120"/>
      <c r="BN86" s="120"/>
      <c r="BO86" s="120"/>
      <c r="BP86" s="120"/>
      <c r="BQ86" s="120"/>
      <c r="BR86" s="120"/>
      <c r="BS86" s="120"/>
      <c r="BT86" s="120"/>
      <c r="BU86" s="120"/>
      <c r="BV86" s="120"/>
      <c r="BW86" s="120"/>
      <c r="BX86" s="120"/>
      <c r="BY86" s="120"/>
      <c r="BZ86" s="120"/>
      <c r="CA86" s="119"/>
      <c r="CB86" s="119"/>
      <c r="CC86" s="119"/>
      <c r="CD86" s="119"/>
      <c r="CE86" s="119"/>
      <c r="CF86" s="121"/>
      <c r="CG86" s="121"/>
      <c r="CH86" s="121"/>
      <c r="CI86" s="121"/>
      <c r="CJ86" s="121"/>
      <c r="CK86" s="121"/>
      <c r="CL86" s="121"/>
      <c r="CM86" s="121"/>
      <c r="CN86" s="121"/>
      <c r="CO86" s="121"/>
      <c r="CP86" s="121"/>
      <c r="CQ86" s="121"/>
      <c r="CR86" s="121"/>
      <c r="CS86" s="121"/>
      <c r="CT86" s="121"/>
      <c r="CU86" s="121"/>
      <c r="CV86" s="121"/>
      <c r="CW86" s="121"/>
      <c r="CX86" s="121"/>
      <c r="CY86" s="121"/>
      <c r="CZ86" s="121"/>
      <c r="DA86" s="121"/>
      <c r="DB86" s="121"/>
      <c r="DC86" s="121"/>
      <c r="DD86" s="121"/>
      <c r="DE86" s="121"/>
      <c r="DF86" s="121"/>
      <c r="DG86" s="121"/>
      <c r="DH86" s="121"/>
      <c r="DI86" s="121"/>
      <c r="DJ86" s="121"/>
      <c r="DK86" s="121"/>
      <c r="DL86" s="121"/>
      <c r="DM86" s="121"/>
      <c r="DN86" s="121"/>
      <c r="DO86" s="121"/>
      <c r="DP86" s="121"/>
      <c r="DQ86" s="121"/>
      <c r="DR86" s="121"/>
      <c r="DS86" s="121"/>
      <c r="DT86" s="121"/>
      <c r="DU86" s="121"/>
      <c r="DV86" s="121"/>
      <c r="DW86" s="121"/>
      <c r="DX86" s="121"/>
      <c r="DY86" s="121"/>
      <c r="DZ86" s="121"/>
      <c r="EA86" s="121"/>
      <c r="EB86" s="121"/>
      <c r="EC86" s="121"/>
      <c r="ED86" s="121"/>
      <c r="EE86" s="121"/>
      <c r="EF86" s="121"/>
      <c r="EG86" s="121"/>
      <c r="EH86" s="121"/>
      <c r="EI86" s="121"/>
      <c r="EJ86" s="121"/>
      <c r="EK86" s="121"/>
      <c r="EL86" s="121"/>
      <c r="EM86" s="121"/>
      <c r="EN86" s="121"/>
      <c r="EO86" s="121"/>
      <c r="EP86" s="121"/>
      <c r="EQ86" s="121"/>
      <c r="ER86" s="121"/>
      <c r="ES86" s="121"/>
      <c r="ET86" s="121"/>
      <c r="EU86" s="121"/>
      <c r="EV86" s="121"/>
      <c r="EW86" s="121"/>
      <c r="EX86" s="121"/>
      <c r="EY86" s="121"/>
      <c r="EZ86" s="121"/>
      <c r="FA86" s="121"/>
      <c r="FB86" s="121"/>
      <c r="FC86" s="121"/>
      <c r="FD86" s="121"/>
      <c r="FE86" s="121"/>
      <c r="FF86" s="121"/>
      <c r="FG86" s="121"/>
      <c r="FH86" s="121"/>
      <c r="FI86" s="121"/>
      <c r="FJ86" s="121"/>
      <c r="FK86" s="121"/>
      <c r="FL86" s="121"/>
      <c r="FM86" s="121"/>
      <c r="FN86" s="121"/>
      <c r="FO86" s="121"/>
      <c r="FP86" s="121"/>
      <c r="FQ86" s="121"/>
      <c r="FR86" s="121"/>
      <c r="FS86" s="121"/>
      <c r="FT86" s="121"/>
      <c r="FU86" s="121"/>
      <c r="FV86" s="121"/>
      <c r="FW86" s="121"/>
      <c r="FX86" s="121"/>
      <c r="FY86" s="121"/>
      <c r="FZ86" s="121"/>
      <c r="GA86" s="121"/>
      <c r="GB86" s="121"/>
      <c r="GC86" s="121"/>
      <c r="GD86" s="121"/>
      <c r="GE86" s="121"/>
      <c r="GF86" s="121"/>
      <c r="GG86" s="121"/>
      <c r="GH86" s="121"/>
      <c r="GI86" s="121"/>
      <c r="GJ86" s="121"/>
      <c r="GK86" s="121"/>
      <c r="GL86" s="121"/>
      <c r="GM86" s="121"/>
      <c r="GN86" s="121"/>
      <c r="GO86" s="121"/>
      <c r="GP86" s="121"/>
      <c r="GQ86" s="121"/>
      <c r="GR86" s="121"/>
      <c r="GS86" s="121"/>
      <c r="GT86" s="121"/>
      <c r="GU86" s="121"/>
      <c r="GV86" s="121"/>
      <c r="GW86" s="121"/>
      <c r="GX86" s="121"/>
      <c r="GY86" s="121"/>
      <c r="GZ86" s="121"/>
      <c r="HA86" s="121"/>
      <c r="HB86" s="121"/>
      <c r="HC86" s="121"/>
      <c r="HD86" s="121"/>
      <c r="HE86" s="121"/>
      <c r="HF86" s="121"/>
      <c r="HG86" s="121"/>
      <c r="HH86" s="121"/>
      <c r="HI86" s="121"/>
      <c r="HJ86" s="121"/>
      <c r="HK86" s="121"/>
      <c r="HL86" s="121"/>
      <c r="HM86" s="121"/>
      <c r="HN86" s="121"/>
      <c r="HO86" s="121"/>
      <c r="HP86" s="121"/>
      <c r="HQ86" s="121"/>
      <c r="HR86" s="121"/>
      <c r="HS86" s="121"/>
      <c r="HT86" s="121"/>
      <c r="HU86" s="121"/>
      <c r="HV86" s="121"/>
      <c r="HW86" s="121"/>
      <c r="HX86" s="121"/>
      <c r="HY86" s="121"/>
      <c r="HZ86" s="121"/>
      <c r="IA86" s="121"/>
      <c r="IB86" s="121"/>
      <c r="IC86" s="121"/>
      <c r="ID86" s="121"/>
      <c r="IE86" s="121"/>
      <c r="IF86" s="121"/>
      <c r="IG86" s="121"/>
      <c r="IH86" s="121"/>
      <c r="II86" s="121"/>
      <c r="IJ86" s="121"/>
      <c r="IK86" s="121"/>
      <c r="IL86" s="121"/>
      <c r="IM86" s="121"/>
      <c r="IN86" s="121"/>
      <c r="IO86" s="121"/>
      <c r="IP86" s="121"/>
      <c r="IQ86" s="121"/>
      <c r="IR86" s="121"/>
      <c r="IS86" s="121"/>
      <c r="IT86" s="121"/>
    </row>
    <row r="87" spans="1:254" x14ac:dyDescent="0.25">
      <c r="A87" s="117"/>
      <c r="B87" s="688"/>
      <c r="C87" s="689"/>
      <c r="D87" s="689"/>
      <c r="E87" s="689"/>
      <c r="F87" s="689"/>
      <c r="G87" s="689"/>
      <c r="H87" s="689"/>
      <c r="I87" s="689"/>
      <c r="J87" s="689"/>
      <c r="K87" s="689"/>
      <c r="L87" s="689"/>
      <c r="M87" s="689"/>
      <c r="N87" s="690"/>
      <c r="O87" s="118"/>
      <c r="P87" s="119"/>
      <c r="Q87" s="119"/>
      <c r="R87" s="119"/>
      <c r="S87" s="119"/>
      <c r="T87" s="119"/>
      <c r="U87" s="119"/>
      <c r="V87" s="119" t="s">
        <v>391</v>
      </c>
      <c r="W87" s="119"/>
      <c r="X87" s="119"/>
      <c r="Y87" s="119"/>
      <c r="Z87" s="119"/>
      <c r="AA87" s="119"/>
      <c r="AB87" s="119"/>
      <c r="AC87" s="119"/>
      <c r="AD87" s="119"/>
      <c r="AE87" s="119"/>
      <c r="AF87" s="119"/>
      <c r="AG87" s="119"/>
      <c r="AH87" s="119"/>
      <c r="AI87" s="119"/>
      <c r="AJ87" s="119"/>
      <c r="AK87" s="119"/>
      <c r="AL87" s="119"/>
      <c r="AM87" s="120"/>
      <c r="AN87" s="120"/>
      <c r="AO87" s="120"/>
      <c r="AP87" s="120"/>
      <c r="AQ87" s="120"/>
      <c r="AR87" s="120"/>
      <c r="AS87" s="120"/>
      <c r="AT87" s="120"/>
      <c r="AU87" s="120"/>
      <c r="AV87" s="120"/>
      <c r="AW87" s="120"/>
      <c r="AX87" s="120"/>
      <c r="AY87" s="120"/>
      <c r="AZ87" s="120"/>
      <c r="BA87" s="120"/>
      <c r="BB87" s="120"/>
      <c r="BC87" s="120"/>
      <c r="BD87" s="120"/>
      <c r="BE87" s="120"/>
      <c r="BF87" s="120"/>
      <c r="BG87" s="120"/>
      <c r="BH87" s="120"/>
      <c r="BI87" s="120"/>
      <c r="BJ87" s="120"/>
      <c r="BK87" s="120"/>
      <c r="BL87" s="120"/>
      <c r="BM87" s="120"/>
      <c r="BN87" s="120"/>
      <c r="BO87" s="120"/>
      <c r="BP87" s="120"/>
      <c r="BQ87" s="120"/>
      <c r="BR87" s="120"/>
      <c r="BS87" s="120"/>
      <c r="BT87" s="120"/>
      <c r="BU87" s="120"/>
      <c r="BV87" s="120"/>
      <c r="BW87" s="120"/>
      <c r="BX87" s="120"/>
      <c r="BY87" s="120"/>
      <c r="BZ87" s="120"/>
      <c r="CA87" s="119"/>
      <c r="CB87" s="119"/>
      <c r="CC87" s="119"/>
      <c r="CD87" s="119"/>
      <c r="CE87" s="119"/>
      <c r="CF87" s="121"/>
      <c r="CG87" s="121"/>
      <c r="CH87" s="121"/>
      <c r="CI87" s="121"/>
      <c r="CJ87" s="121"/>
      <c r="CK87" s="121"/>
      <c r="CL87" s="121"/>
      <c r="CM87" s="121"/>
      <c r="CN87" s="121"/>
      <c r="CO87" s="121"/>
      <c r="CP87" s="121"/>
      <c r="CQ87" s="121"/>
      <c r="CR87" s="121"/>
      <c r="CS87" s="121"/>
      <c r="CT87" s="121"/>
      <c r="CU87" s="121"/>
      <c r="CV87" s="121"/>
      <c r="CW87" s="121"/>
      <c r="CX87" s="121"/>
      <c r="CY87" s="121"/>
      <c r="CZ87" s="121"/>
      <c r="DA87" s="121"/>
      <c r="DB87" s="121"/>
      <c r="DC87" s="121"/>
      <c r="DD87" s="121"/>
      <c r="DE87" s="121"/>
      <c r="DF87" s="121"/>
      <c r="DG87" s="121"/>
      <c r="DH87" s="121"/>
      <c r="DI87" s="121"/>
      <c r="DJ87" s="121"/>
      <c r="DK87" s="121"/>
      <c r="DL87" s="121"/>
      <c r="DM87" s="121"/>
      <c r="DN87" s="121"/>
      <c r="DO87" s="121"/>
      <c r="DP87" s="121"/>
      <c r="DQ87" s="121"/>
      <c r="DR87" s="121"/>
      <c r="DS87" s="121"/>
      <c r="DT87" s="121"/>
      <c r="DU87" s="121"/>
      <c r="DV87" s="121"/>
      <c r="DW87" s="121"/>
      <c r="DX87" s="121"/>
      <c r="DY87" s="121"/>
      <c r="DZ87" s="121"/>
      <c r="EA87" s="121"/>
      <c r="EB87" s="121"/>
      <c r="EC87" s="121"/>
      <c r="ED87" s="121"/>
      <c r="EE87" s="121"/>
      <c r="EF87" s="121"/>
      <c r="EG87" s="121"/>
      <c r="EH87" s="121"/>
      <c r="EI87" s="121"/>
      <c r="EJ87" s="121"/>
      <c r="EK87" s="121"/>
      <c r="EL87" s="121"/>
      <c r="EM87" s="121"/>
      <c r="EN87" s="121"/>
      <c r="EO87" s="121"/>
      <c r="EP87" s="121"/>
      <c r="EQ87" s="121"/>
      <c r="ER87" s="121"/>
      <c r="ES87" s="121"/>
      <c r="ET87" s="121"/>
      <c r="EU87" s="121"/>
      <c r="EV87" s="121"/>
      <c r="EW87" s="121"/>
      <c r="EX87" s="121"/>
      <c r="EY87" s="121"/>
      <c r="EZ87" s="121"/>
      <c r="FA87" s="121"/>
      <c r="FB87" s="121"/>
      <c r="FC87" s="121"/>
      <c r="FD87" s="121"/>
      <c r="FE87" s="121"/>
      <c r="FF87" s="121"/>
      <c r="FG87" s="121"/>
      <c r="FH87" s="121"/>
      <c r="FI87" s="121"/>
      <c r="FJ87" s="121"/>
      <c r="FK87" s="121"/>
      <c r="FL87" s="121"/>
      <c r="FM87" s="121"/>
      <c r="FN87" s="121"/>
      <c r="FO87" s="121"/>
      <c r="FP87" s="121"/>
      <c r="FQ87" s="121"/>
      <c r="FR87" s="121"/>
      <c r="FS87" s="121"/>
      <c r="FT87" s="121"/>
      <c r="FU87" s="121"/>
      <c r="FV87" s="121"/>
      <c r="FW87" s="121"/>
      <c r="FX87" s="121"/>
      <c r="FY87" s="121"/>
      <c r="FZ87" s="121"/>
      <c r="GA87" s="121"/>
      <c r="GB87" s="121"/>
      <c r="GC87" s="121"/>
      <c r="GD87" s="121"/>
      <c r="GE87" s="121"/>
      <c r="GF87" s="121"/>
      <c r="GG87" s="121"/>
      <c r="GH87" s="121"/>
      <c r="GI87" s="121"/>
      <c r="GJ87" s="121"/>
      <c r="GK87" s="121"/>
      <c r="GL87" s="121"/>
      <c r="GM87" s="121"/>
      <c r="GN87" s="121"/>
      <c r="GO87" s="121"/>
      <c r="GP87" s="121"/>
      <c r="GQ87" s="121"/>
      <c r="GR87" s="121"/>
      <c r="GS87" s="121"/>
      <c r="GT87" s="121"/>
      <c r="GU87" s="121"/>
      <c r="GV87" s="121"/>
      <c r="GW87" s="121"/>
      <c r="GX87" s="121"/>
      <c r="GY87" s="121"/>
      <c r="GZ87" s="121"/>
      <c r="HA87" s="121"/>
      <c r="HB87" s="121"/>
      <c r="HC87" s="121"/>
      <c r="HD87" s="121"/>
      <c r="HE87" s="121"/>
      <c r="HF87" s="121"/>
      <c r="HG87" s="121"/>
      <c r="HH87" s="121"/>
      <c r="HI87" s="121"/>
      <c r="HJ87" s="121"/>
      <c r="HK87" s="121"/>
      <c r="HL87" s="121"/>
      <c r="HM87" s="121"/>
      <c r="HN87" s="121"/>
      <c r="HO87" s="121"/>
      <c r="HP87" s="121"/>
      <c r="HQ87" s="121"/>
      <c r="HR87" s="121"/>
      <c r="HS87" s="121"/>
      <c r="HT87" s="121"/>
      <c r="HU87" s="121"/>
      <c r="HV87" s="121"/>
      <c r="HW87" s="121"/>
      <c r="HX87" s="121"/>
      <c r="HY87" s="121"/>
      <c r="HZ87" s="121"/>
      <c r="IA87" s="121"/>
      <c r="IB87" s="121"/>
      <c r="IC87" s="121"/>
      <c r="ID87" s="121"/>
      <c r="IE87" s="121"/>
      <c r="IF87" s="121"/>
      <c r="IG87" s="121"/>
      <c r="IH87" s="121"/>
      <c r="II87" s="121"/>
      <c r="IJ87" s="121"/>
      <c r="IK87" s="121"/>
      <c r="IL87" s="121"/>
      <c r="IM87" s="121"/>
      <c r="IN87" s="121"/>
      <c r="IO87" s="121"/>
      <c r="IP87" s="121"/>
      <c r="IQ87" s="121"/>
      <c r="IR87" s="121"/>
      <c r="IS87" s="121"/>
      <c r="IT87" s="121"/>
    </row>
    <row r="88" spans="1:254" ht="15.75" thickBot="1" x14ac:dyDescent="0.3">
      <c r="A88" s="122"/>
      <c r="B88" s="124" t="s">
        <v>337</v>
      </c>
      <c r="C88" s="125" t="s">
        <v>338</v>
      </c>
      <c r="D88" s="691"/>
      <c r="E88" s="691"/>
      <c r="F88" s="691"/>
      <c r="G88" s="125" t="s">
        <v>339</v>
      </c>
      <c r="H88" s="691" t="s">
        <v>340</v>
      </c>
      <c r="I88" s="691"/>
      <c r="J88" s="691"/>
      <c r="K88" s="691"/>
      <c r="L88" s="691"/>
      <c r="M88" s="691"/>
      <c r="N88" s="692"/>
      <c r="O88" s="123"/>
      <c r="P88" s="119"/>
      <c r="Q88" s="119" t="s">
        <v>341</v>
      </c>
      <c r="R88" s="119"/>
      <c r="S88" s="119"/>
      <c r="T88" s="119"/>
      <c r="U88" s="119"/>
      <c r="V88" s="119" t="s">
        <v>392</v>
      </c>
      <c r="W88" s="119"/>
      <c r="X88" s="119"/>
      <c r="Y88" s="119"/>
      <c r="Z88" s="119"/>
      <c r="AA88" s="119"/>
      <c r="AB88" s="119"/>
      <c r="AC88" s="119"/>
      <c r="AD88" s="119"/>
      <c r="AE88" s="119"/>
      <c r="AF88" s="119"/>
      <c r="AG88" s="119"/>
      <c r="AH88" s="119"/>
      <c r="AI88" s="119"/>
      <c r="AJ88" s="119"/>
      <c r="AK88" s="119"/>
      <c r="AL88" s="119"/>
      <c r="AM88" s="120"/>
      <c r="AN88" s="120"/>
      <c r="AO88" s="120"/>
      <c r="AP88" s="120"/>
      <c r="AQ88" s="120"/>
      <c r="AR88" s="120"/>
      <c r="AS88" s="120"/>
      <c r="AT88" s="120"/>
      <c r="AU88" s="120"/>
      <c r="AV88" s="120"/>
      <c r="AW88" s="120"/>
      <c r="AX88" s="120"/>
      <c r="AY88" s="120"/>
      <c r="AZ88" s="120"/>
      <c r="BA88" s="120"/>
      <c r="BB88" s="120"/>
      <c r="BC88" s="120"/>
      <c r="BD88" s="120"/>
      <c r="BE88" s="120"/>
      <c r="BF88" s="120"/>
      <c r="BG88" s="120"/>
      <c r="BH88" s="120"/>
      <c r="BI88" s="120"/>
      <c r="BJ88" s="120"/>
      <c r="BK88" s="120"/>
      <c r="BL88" s="120"/>
      <c r="BM88" s="120"/>
      <c r="BN88" s="120"/>
      <c r="BO88" s="120"/>
      <c r="BP88" s="120"/>
      <c r="BQ88" s="120"/>
      <c r="BR88" s="120"/>
      <c r="BS88" s="120"/>
      <c r="BT88" s="120"/>
      <c r="BU88" s="120"/>
      <c r="BV88" s="120"/>
      <c r="BW88" s="120"/>
      <c r="BX88" s="120"/>
      <c r="BY88" s="120"/>
      <c r="BZ88" s="120"/>
      <c r="CA88" s="119"/>
      <c r="CB88" s="119"/>
      <c r="CC88" s="119"/>
      <c r="CD88" s="119"/>
      <c r="CE88" s="119"/>
      <c r="CF88" s="121"/>
      <c r="CG88" s="121"/>
      <c r="CH88" s="121"/>
      <c r="CI88" s="121"/>
      <c r="CJ88" s="121"/>
      <c r="CK88" s="121"/>
      <c r="CL88" s="121"/>
      <c r="CM88" s="121"/>
      <c r="CN88" s="121"/>
      <c r="CO88" s="121"/>
      <c r="CP88" s="121"/>
      <c r="CQ88" s="121"/>
      <c r="CR88" s="121"/>
      <c r="CS88" s="121"/>
      <c r="CT88" s="121"/>
      <c r="CU88" s="121"/>
      <c r="CV88" s="121"/>
      <c r="CW88" s="121"/>
      <c r="CX88" s="121"/>
      <c r="CY88" s="121"/>
      <c r="CZ88" s="121"/>
      <c r="DA88" s="121"/>
      <c r="DB88" s="121"/>
      <c r="DC88" s="121"/>
      <c r="DD88" s="121"/>
      <c r="DE88" s="121"/>
      <c r="DF88" s="121"/>
      <c r="DG88" s="121"/>
      <c r="DH88" s="121"/>
      <c r="DI88" s="121"/>
      <c r="DJ88" s="121"/>
      <c r="DK88" s="121"/>
      <c r="DL88" s="121"/>
      <c r="DM88" s="121"/>
      <c r="DN88" s="121"/>
      <c r="DO88" s="121"/>
      <c r="DP88" s="121"/>
      <c r="DQ88" s="121"/>
      <c r="DR88" s="121"/>
      <c r="DS88" s="121"/>
      <c r="DT88" s="121"/>
      <c r="DU88" s="121"/>
      <c r="DV88" s="121"/>
      <c r="DW88" s="121"/>
      <c r="DX88" s="121"/>
      <c r="DY88" s="121"/>
      <c r="DZ88" s="121"/>
      <c r="EA88" s="121"/>
      <c r="EB88" s="121"/>
      <c r="EC88" s="121"/>
      <c r="ED88" s="121"/>
      <c r="EE88" s="121"/>
      <c r="EF88" s="121"/>
      <c r="EG88" s="121"/>
      <c r="EH88" s="121"/>
      <c r="EI88" s="121"/>
      <c r="EJ88" s="121"/>
      <c r="EK88" s="121"/>
      <c r="EL88" s="121"/>
      <c r="EM88" s="121"/>
      <c r="EN88" s="121"/>
      <c r="EO88" s="121"/>
      <c r="EP88" s="121"/>
      <c r="EQ88" s="121"/>
      <c r="ER88" s="121"/>
      <c r="ES88" s="121"/>
      <c r="ET88" s="121"/>
      <c r="EU88" s="121"/>
      <c r="EV88" s="121"/>
      <c r="EW88" s="121"/>
      <c r="EX88" s="121"/>
      <c r="EY88" s="121"/>
      <c r="EZ88" s="121"/>
      <c r="FA88" s="121"/>
      <c r="FB88" s="121"/>
      <c r="FC88" s="121"/>
      <c r="FD88" s="121"/>
      <c r="FE88" s="121"/>
      <c r="FF88" s="121"/>
      <c r="FG88" s="121"/>
      <c r="FH88" s="121"/>
      <c r="FI88" s="121"/>
      <c r="FJ88" s="121"/>
      <c r="FK88" s="121"/>
      <c r="FL88" s="121"/>
      <c r="FM88" s="121"/>
      <c r="FN88" s="121"/>
      <c r="FO88" s="121"/>
      <c r="FP88" s="121"/>
      <c r="FQ88" s="121"/>
      <c r="FR88" s="121"/>
      <c r="FS88" s="121"/>
      <c r="FT88" s="121"/>
      <c r="FU88" s="121"/>
      <c r="FV88" s="121"/>
      <c r="FW88" s="121"/>
      <c r="FX88" s="121"/>
      <c r="FY88" s="121"/>
      <c r="FZ88" s="121"/>
      <c r="GA88" s="121"/>
      <c r="GB88" s="121"/>
      <c r="GC88" s="121"/>
      <c r="GD88" s="121"/>
      <c r="GE88" s="121"/>
      <c r="GF88" s="121"/>
      <c r="GG88" s="121"/>
      <c r="GH88" s="121"/>
      <c r="GI88" s="121"/>
      <c r="GJ88" s="121"/>
      <c r="GK88" s="121"/>
      <c r="GL88" s="121"/>
      <c r="GM88" s="121"/>
      <c r="GN88" s="121"/>
      <c r="GO88" s="121"/>
      <c r="GP88" s="121"/>
      <c r="GQ88" s="121"/>
      <c r="GR88" s="121"/>
      <c r="GS88" s="121"/>
      <c r="GT88" s="121"/>
      <c r="GU88" s="121"/>
      <c r="GV88" s="121"/>
      <c r="GW88" s="121"/>
      <c r="GX88" s="121"/>
      <c r="GY88" s="121"/>
      <c r="GZ88" s="121"/>
      <c r="HA88" s="121"/>
      <c r="HB88" s="121"/>
      <c r="HC88" s="121"/>
      <c r="HD88" s="121"/>
      <c r="HE88" s="121"/>
      <c r="HF88" s="121"/>
      <c r="HG88" s="121"/>
      <c r="HH88" s="121"/>
      <c r="HI88" s="121"/>
      <c r="HJ88" s="121"/>
      <c r="HK88" s="121"/>
      <c r="HL88" s="121"/>
      <c r="HM88" s="121"/>
      <c r="HN88" s="121"/>
      <c r="HO88" s="121"/>
      <c r="HP88" s="121"/>
      <c r="HQ88" s="121"/>
      <c r="HR88" s="121"/>
      <c r="HS88" s="121"/>
      <c r="HT88" s="121"/>
      <c r="HU88" s="121"/>
      <c r="HV88" s="121"/>
      <c r="HW88" s="121"/>
      <c r="HX88" s="121"/>
      <c r="HY88" s="121"/>
      <c r="HZ88" s="121"/>
      <c r="IA88" s="121"/>
      <c r="IB88" s="121"/>
      <c r="IC88" s="121"/>
      <c r="ID88" s="121"/>
      <c r="IE88" s="121"/>
      <c r="IF88" s="121"/>
      <c r="IG88" s="121"/>
      <c r="IH88" s="121"/>
      <c r="II88" s="121"/>
      <c r="IJ88" s="121"/>
      <c r="IK88" s="121"/>
      <c r="IL88" s="121"/>
      <c r="IM88" s="121"/>
      <c r="IN88" s="121"/>
      <c r="IO88" s="121"/>
      <c r="IP88" s="121"/>
      <c r="IQ88" s="121"/>
      <c r="IR88" s="121"/>
      <c r="IS88" s="121"/>
      <c r="IT88" s="121"/>
    </row>
    <row r="89" spans="1:254" x14ac:dyDescent="0.25">
      <c r="A89" s="117"/>
      <c r="B89" s="658" t="s">
        <v>393</v>
      </c>
      <c r="C89" s="131"/>
      <c r="D89" s="693"/>
      <c r="E89" s="694"/>
      <c r="F89" s="695"/>
      <c r="G89" s="131"/>
      <c r="H89" s="673" t="s">
        <v>394</v>
      </c>
      <c r="I89" s="673"/>
      <c r="J89" s="673"/>
      <c r="K89" s="673"/>
      <c r="L89" s="673"/>
      <c r="M89" s="673"/>
      <c r="N89" s="674"/>
      <c r="O89" s="118"/>
      <c r="P89" s="119"/>
      <c r="Q89" s="119" t="s">
        <v>395</v>
      </c>
      <c r="R89" s="119"/>
      <c r="S89" s="119"/>
      <c r="T89" s="119"/>
      <c r="U89" s="119"/>
      <c r="V89" s="119" t="s">
        <v>396</v>
      </c>
      <c r="W89" s="119"/>
      <c r="X89" s="119"/>
      <c r="Y89" s="119"/>
      <c r="Z89" s="119"/>
      <c r="AA89" s="119"/>
      <c r="AB89" s="119"/>
      <c r="AC89" s="119"/>
      <c r="AD89" s="119"/>
      <c r="AE89" s="119"/>
      <c r="AF89" s="119"/>
      <c r="AG89" s="119"/>
      <c r="AH89" s="119"/>
      <c r="AI89" s="119"/>
      <c r="AJ89" s="119"/>
      <c r="AK89" s="119"/>
      <c r="AL89" s="119"/>
      <c r="AM89" s="120"/>
      <c r="AN89" s="120"/>
      <c r="AO89" s="120"/>
      <c r="AP89" s="120"/>
      <c r="AQ89" s="120"/>
      <c r="AR89" s="120"/>
      <c r="AS89" s="120"/>
      <c r="AT89" s="120"/>
      <c r="AU89" s="120"/>
      <c r="AV89" s="120"/>
      <c r="AW89" s="120"/>
      <c r="AX89" s="120"/>
      <c r="AY89" s="120"/>
      <c r="AZ89" s="120"/>
      <c r="BA89" s="120"/>
      <c r="BB89" s="120"/>
      <c r="BC89" s="120"/>
      <c r="BD89" s="120"/>
      <c r="BE89" s="120"/>
      <c r="BF89" s="120"/>
      <c r="BG89" s="120"/>
      <c r="BH89" s="120"/>
      <c r="BI89" s="120"/>
      <c r="BJ89" s="120"/>
      <c r="BK89" s="120"/>
      <c r="BL89" s="120"/>
      <c r="BM89" s="120"/>
      <c r="BN89" s="120"/>
      <c r="BO89" s="120"/>
      <c r="BP89" s="120"/>
      <c r="BQ89" s="120"/>
      <c r="BR89" s="120"/>
      <c r="BS89" s="120"/>
      <c r="BT89" s="120"/>
      <c r="BU89" s="120"/>
      <c r="BV89" s="120"/>
      <c r="BW89" s="120"/>
      <c r="BX89" s="120"/>
      <c r="BY89" s="120"/>
      <c r="BZ89" s="120"/>
      <c r="CA89" s="119"/>
      <c r="CB89" s="119"/>
      <c r="CC89" s="119"/>
      <c r="CD89" s="119"/>
      <c r="CE89" s="119"/>
      <c r="CF89" s="121"/>
      <c r="CG89" s="121"/>
      <c r="CH89" s="121"/>
      <c r="CI89" s="121"/>
      <c r="CJ89" s="121"/>
      <c r="CK89" s="121"/>
      <c r="CL89" s="121"/>
      <c r="CM89" s="121"/>
      <c r="CN89" s="121"/>
      <c r="CO89" s="121"/>
      <c r="CP89" s="121"/>
      <c r="CQ89" s="121"/>
      <c r="CR89" s="121"/>
      <c r="CS89" s="121"/>
      <c r="CT89" s="121"/>
      <c r="CU89" s="121"/>
      <c r="CV89" s="121"/>
      <c r="CW89" s="121"/>
      <c r="CX89" s="121"/>
      <c r="CY89" s="121"/>
      <c r="CZ89" s="121"/>
      <c r="DA89" s="121"/>
      <c r="DB89" s="121"/>
      <c r="DC89" s="121"/>
      <c r="DD89" s="121"/>
      <c r="DE89" s="121"/>
      <c r="DF89" s="121"/>
      <c r="DG89" s="121"/>
      <c r="DH89" s="121"/>
      <c r="DI89" s="121"/>
      <c r="DJ89" s="121"/>
      <c r="DK89" s="121"/>
      <c r="DL89" s="121"/>
      <c r="DM89" s="121"/>
      <c r="DN89" s="121"/>
      <c r="DO89" s="121"/>
      <c r="DP89" s="121"/>
      <c r="DQ89" s="121"/>
      <c r="DR89" s="121"/>
      <c r="DS89" s="121"/>
      <c r="DT89" s="121"/>
      <c r="DU89" s="121"/>
      <c r="DV89" s="121"/>
      <c r="DW89" s="121"/>
      <c r="DX89" s="121"/>
      <c r="DY89" s="121"/>
      <c r="DZ89" s="121"/>
      <c r="EA89" s="121"/>
      <c r="EB89" s="121"/>
      <c r="EC89" s="121"/>
      <c r="ED89" s="121"/>
      <c r="EE89" s="121"/>
      <c r="EF89" s="121"/>
      <c r="EG89" s="121"/>
      <c r="EH89" s="121"/>
      <c r="EI89" s="121"/>
      <c r="EJ89" s="121"/>
      <c r="EK89" s="121"/>
      <c r="EL89" s="121"/>
      <c r="EM89" s="121"/>
      <c r="EN89" s="121"/>
      <c r="EO89" s="121"/>
      <c r="EP89" s="121"/>
      <c r="EQ89" s="121"/>
      <c r="ER89" s="121"/>
      <c r="ES89" s="121"/>
      <c r="ET89" s="121"/>
      <c r="EU89" s="121"/>
      <c r="EV89" s="121"/>
      <c r="EW89" s="121"/>
      <c r="EX89" s="121"/>
      <c r="EY89" s="121"/>
      <c r="EZ89" s="121"/>
      <c r="FA89" s="121"/>
      <c r="FB89" s="121"/>
      <c r="FC89" s="121"/>
      <c r="FD89" s="121"/>
      <c r="FE89" s="121"/>
      <c r="FF89" s="121"/>
      <c r="FG89" s="121"/>
      <c r="FH89" s="121"/>
      <c r="FI89" s="121"/>
      <c r="FJ89" s="121"/>
      <c r="FK89" s="121"/>
      <c r="FL89" s="121"/>
      <c r="FM89" s="121"/>
      <c r="FN89" s="121"/>
      <c r="FO89" s="121"/>
      <c r="FP89" s="121"/>
      <c r="FQ89" s="121"/>
      <c r="FR89" s="121"/>
      <c r="FS89" s="121"/>
      <c r="FT89" s="121"/>
      <c r="FU89" s="121"/>
      <c r="FV89" s="121"/>
      <c r="FW89" s="121"/>
      <c r="FX89" s="121"/>
      <c r="FY89" s="121"/>
      <c r="FZ89" s="121"/>
      <c r="GA89" s="121"/>
      <c r="GB89" s="121"/>
      <c r="GC89" s="121"/>
      <c r="GD89" s="121"/>
      <c r="GE89" s="121"/>
      <c r="GF89" s="121"/>
      <c r="GG89" s="121"/>
      <c r="GH89" s="121"/>
      <c r="GI89" s="121"/>
      <c r="GJ89" s="121"/>
      <c r="GK89" s="121"/>
      <c r="GL89" s="121"/>
      <c r="GM89" s="121"/>
      <c r="GN89" s="121"/>
      <c r="GO89" s="121"/>
      <c r="GP89" s="121"/>
      <c r="GQ89" s="121"/>
      <c r="GR89" s="121"/>
      <c r="GS89" s="121"/>
      <c r="GT89" s="121"/>
      <c r="GU89" s="121"/>
      <c r="GV89" s="121"/>
      <c r="GW89" s="121"/>
      <c r="GX89" s="121"/>
      <c r="GY89" s="121"/>
      <c r="GZ89" s="121"/>
      <c r="HA89" s="121"/>
      <c r="HB89" s="121"/>
      <c r="HC89" s="121"/>
      <c r="HD89" s="121"/>
      <c r="HE89" s="121"/>
      <c r="HF89" s="121"/>
      <c r="HG89" s="121"/>
      <c r="HH89" s="121"/>
      <c r="HI89" s="121"/>
      <c r="HJ89" s="121"/>
      <c r="HK89" s="121"/>
      <c r="HL89" s="121"/>
      <c r="HM89" s="121"/>
      <c r="HN89" s="121"/>
      <c r="HO89" s="121"/>
      <c r="HP89" s="121"/>
      <c r="HQ89" s="121"/>
      <c r="HR89" s="121"/>
      <c r="HS89" s="121"/>
      <c r="HT89" s="121"/>
      <c r="HU89" s="121"/>
      <c r="HV89" s="121"/>
      <c r="HW89" s="121"/>
      <c r="HX89" s="121"/>
      <c r="HY89" s="121"/>
      <c r="HZ89" s="121"/>
      <c r="IA89" s="121"/>
      <c r="IB89" s="121"/>
      <c r="IC89" s="121"/>
      <c r="ID89" s="121"/>
      <c r="IE89" s="121"/>
      <c r="IF89" s="121"/>
      <c r="IG89" s="121"/>
      <c r="IH89" s="121"/>
      <c r="II89" s="121"/>
      <c r="IJ89" s="121"/>
      <c r="IK89" s="121"/>
      <c r="IL89" s="121"/>
      <c r="IM89" s="121"/>
      <c r="IN89" s="121"/>
      <c r="IO89" s="121"/>
      <c r="IP89" s="121"/>
      <c r="IQ89" s="121"/>
      <c r="IR89" s="121"/>
      <c r="IS89" s="121"/>
      <c r="IT89" s="121"/>
    </row>
    <row r="90" spans="1:254" x14ac:dyDescent="0.25">
      <c r="A90" s="117"/>
      <c r="B90" s="659"/>
      <c r="C90" s="685">
        <v>12</v>
      </c>
      <c r="D90" s="696" t="s">
        <v>341</v>
      </c>
      <c r="E90" s="696"/>
      <c r="F90" s="696"/>
      <c r="G90" s="685" t="str">
        <f>IF(D90=Q88,"-",IF(D90=Q89,0,IF(D90=Q90,6,IF(D90=Q91,9,12))))</f>
        <v>-</v>
      </c>
      <c r="H90" s="675"/>
      <c r="I90" s="675"/>
      <c r="J90" s="675"/>
      <c r="K90" s="675"/>
      <c r="L90" s="675"/>
      <c r="M90" s="675"/>
      <c r="N90" s="676"/>
      <c r="O90" s="118"/>
      <c r="P90" s="119"/>
      <c r="Q90" s="119" t="s">
        <v>397</v>
      </c>
      <c r="R90" s="119"/>
      <c r="S90" s="119"/>
      <c r="T90" s="119"/>
      <c r="U90" s="119"/>
      <c r="V90" s="119" t="s">
        <v>398</v>
      </c>
      <c r="W90" s="119"/>
      <c r="X90" s="119"/>
      <c r="Y90" s="119"/>
      <c r="Z90" s="119"/>
      <c r="AA90" s="119"/>
      <c r="AB90" s="119"/>
      <c r="AC90" s="119"/>
      <c r="AD90" s="119"/>
      <c r="AE90" s="119"/>
      <c r="AF90" s="119"/>
      <c r="AG90" s="119"/>
      <c r="AH90" s="119"/>
      <c r="AI90" s="119"/>
      <c r="AJ90" s="119"/>
      <c r="AK90" s="119"/>
      <c r="AL90" s="119"/>
      <c r="AM90" s="120"/>
      <c r="AN90" s="120"/>
      <c r="AO90" s="120"/>
      <c r="AP90" s="120"/>
      <c r="AQ90" s="120"/>
      <c r="AR90" s="120"/>
      <c r="AS90" s="120"/>
      <c r="AT90" s="120"/>
      <c r="AU90" s="120"/>
      <c r="AV90" s="120"/>
      <c r="AW90" s="120"/>
      <c r="AX90" s="120"/>
      <c r="AY90" s="120"/>
      <c r="AZ90" s="120"/>
      <c r="BA90" s="120"/>
      <c r="BB90" s="120"/>
      <c r="BC90" s="120"/>
      <c r="BD90" s="120"/>
      <c r="BE90" s="120"/>
      <c r="BF90" s="120"/>
      <c r="BG90" s="120"/>
      <c r="BH90" s="120"/>
      <c r="BI90" s="120"/>
      <c r="BJ90" s="120"/>
      <c r="BK90" s="120"/>
      <c r="BL90" s="120"/>
      <c r="BM90" s="120"/>
      <c r="BN90" s="120"/>
      <c r="BO90" s="120"/>
      <c r="BP90" s="120"/>
      <c r="BQ90" s="120"/>
      <c r="BR90" s="120"/>
      <c r="BS90" s="120"/>
      <c r="BT90" s="120"/>
      <c r="BU90" s="120"/>
      <c r="BV90" s="120"/>
      <c r="BW90" s="120"/>
      <c r="BX90" s="120"/>
      <c r="BY90" s="120"/>
      <c r="BZ90" s="120"/>
      <c r="CA90" s="119"/>
      <c r="CB90" s="119"/>
      <c r="CC90" s="119"/>
      <c r="CD90" s="119"/>
      <c r="CE90" s="119"/>
      <c r="CF90" s="121"/>
      <c r="CG90" s="121"/>
      <c r="CH90" s="121"/>
      <c r="CI90" s="121"/>
      <c r="CJ90" s="121"/>
      <c r="CK90" s="121"/>
      <c r="CL90" s="121"/>
      <c r="CM90" s="121"/>
      <c r="CN90" s="121"/>
      <c r="CO90" s="121"/>
      <c r="CP90" s="121"/>
      <c r="CQ90" s="121"/>
      <c r="CR90" s="121"/>
      <c r="CS90" s="121"/>
      <c r="CT90" s="121"/>
      <c r="CU90" s="121"/>
      <c r="CV90" s="121"/>
      <c r="CW90" s="121"/>
      <c r="CX90" s="121"/>
      <c r="CY90" s="121"/>
      <c r="CZ90" s="121"/>
      <c r="DA90" s="121"/>
      <c r="DB90" s="121"/>
      <c r="DC90" s="121"/>
      <c r="DD90" s="121"/>
      <c r="DE90" s="121"/>
      <c r="DF90" s="121"/>
      <c r="DG90" s="121"/>
      <c r="DH90" s="121"/>
      <c r="DI90" s="121"/>
      <c r="DJ90" s="121"/>
      <c r="DK90" s="121"/>
      <c r="DL90" s="121"/>
      <c r="DM90" s="121"/>
      <c r="DN90" s="121"/>
      <c r="DO90" s="121"/>
      <c r="DP90" s="121"/>
      <c r="DQ90" s="121"/>
      <c r="DR90" s="121"/>
      <c r="DS90" s="121"/>
      <c r="DT90" s="121"/>
      <c r="DU90" s="121"/>
      <c r="DV90" s="121"/>
      <c r="DW90" s="121"/>
      <c r="DX90" s="121"/>
      <c r="DY90" s="121"/>
      <c r="DZ90" s="121"/>
      <c r="EA90" s="121"/>
      <c r="EB90" s="121"/>
      <c r="EC90" s="121"/>
      <c r="ED90" s="121"/>
      <c r="EE90" s="121"/>
      <c r="EF90" s="121"/>
      <c r="EG90" s="121"/>
      <c r="EH90" s="121"/>
      <c r="EI90" s="121"/>
      <c r="EJ90" s="121"/>
      <c r="EK90" s="121"/>
      <c r="EL90" s="121"/>
      <c r="EM90" s="121"/>
      <c r="EN90" s="121"/>
      <c r="EO90" s="121"/>
      <c r="EP90" s="121"/>
      <c r="EQ90" s="121"/>
      <c r="ER90" s="121"/>
      <c r="ES90" s="121"/>
      <c r="ET90" s="121"/>
      <c r="EU90" s="121"/>
      <c r="EV90" s="121"/>
      <c r="EW90" s="121"/>
      <c r="EX90" s="121"/>
      <c r="EY90" s="121"/>
      <c r="EZ90" s="121"/>
      <c r="FA90" s="121"/>
      <c r="FB90" s="121"/>
      <c r="FC90" s="121"/>
      <c r="FD90" s="121"/>
      <c r="FE90" s="121"/>
      <c r="FF90" s="121"/>
      <c r="FG90" s="121"/>
      <c r="FH90" s="121"/>
      <c r="FI90" s="121"/>
      <c r="FJ90" s="121"/>
      <c r="FK90" s="121"/>
      <c r="FL90" s="121"/>
      <c r="FM90" s="121"/>
      <c r="FN90" s="121"/>
      <c r="FO90" s="121"/>
      <c r="FP90" s="121"/>
      <c r="FQ90" s="121"/>
      <c r="FR90" s="121"/>
      <c r="FS90" s="121"/>
      <c r="FT90" s="121"/>
      <c r="FU90" s="121"/>
      <c r="FV90" s="121"/>
      <c r="FW90" s="121"/>
      <c r="FX90" s="121"/>
      <c r="FY90" s="121"/>
      <c r="FZ90" s="121"/>
      <c r="GA90" s="121"/>
      <c r="GB90" s="121"/>
      <c r="GC90" s="121"/>
      <c r="GD90" s="121"/>
      <c r="GE90" s="121"/>
      <c r="GF90" s="121"/>
      <c r="GG90" s="121"/>
      <c r="GH90" s="121"/>
      <c r="GI90" s="121"/>
      <c r="GJ90" s="121"/>
      <c r="GK90" s="121"/>
      <c r="GL90" s="121"/>
      <c r="GM90" s="121"/>
      <c r="GN90" s="121"/>
      <c r="GO90" s="121"/>
      <c r="GP90" s="121"/>
      <c r="GQ90" s="121"/>
      <c r="GR90" s="121"/>
      <c r="GS90" s="121"/>
      <c r="GT90" s="121"/>
      <c r="GU90" s="121"/>
      <c r="GV90" s="121"/>
      <c r="GW90" s="121"/>
      <c r="GX90" s="121"/>
      <c r="GY90" s="121"/>
      <c r="GZ90" s="121"/>
      <c r="HA90" s="121"/>
      <c r="HB90" s="121"/>
      <c r="HC90" s="121"/>
      <c r="HD90" s="121"/>
      <c r="HE90" s="121"/>
      <c r="HF90" s="121"/>
      <c r="HG90" s="121"/>
      <c r="HH90" s="121"/>
      <c r="HI90" s="121"/>
      <c r="HJ90" s="121"/>
      <c r="HK90" s="121"/>
      <c r="HL90" s="121"/>
      <c r="HM90" s="121"/>
      <c r="HN90" s="121"/>
      <c r="HO90" s="121"/>
      <c r="HP90" s="121"/>
      <c r="HQ90" s="121"/>
      <c r="HR90" s="121"/>
      <c r="HS90" s="121"/>
      <c r="HT90" s="121"/>
      <c r="HU90" s="121"/>
      <c r="HV90" s="121"/>
      <c r="HW90" s="121"/>
      <c r="HX90" s="121"/>
      <c r="HY90" s="121"/>
      <c r="HZ90" s="121"/>
      <c r="IA90" s="121"/>
      <c r="IB90" s="121"/>
      <c r="IC90" s="121"/>
      <c r="ID90" s="121"/>
      <c r="IE90" s="121"/>
      <c r="IF90" s="121"/>
      <c r="IG90" s="121"/>
      <c r="IH90" s="121"/>
      <c r="II90" s="121"/>
      <c r="IJ90" s="121"/>
      <c r="IK90" s="121"/>
      <c r="IL90" s="121"/>
      <c r="IM90" s="121"/>
      <c r="IN90" s="121"/>
      <c r="IO90" s="121"/>
      <c r="IP90" s="121"/>
      <c r="IQ90" s="121"/>
      <c r="IR90" s="121"/>
      <c r="IS90" s="121"/>
      <c r="IT90" s="121"/>
    </row>
    <row r="91" spans="1:254" x14ac:dyDescent="0.25">
      <c r="A91" s="117"/>
      <c r="B91" s="659"/>
      <c r="C91" s="685"/>
      <c r="D91" s="696"/>
      <c r="E91" s="696"/>
      <c r="F91" s="696"/>
      <c r="G91" s="685" t="str">
        <f>IF(D91=$Y$23,"-",IF(D91=$Y$24,10,IF(D91=#REF!,7,0)))</f>
        <v>-</v>
      </c>
      <c r="H91" s="675"/>
      <c r="I91" s="675"/>
      <c r="J91" s="675"/>
      <c r="K91" s="675"/>
      <c r="L91" s="675"/>
      <c r="M91" s="675"/>
      <c r="N91" s="676"/>
      <c r="O91" s="118"/>
      <c r="P91" s="119"/>
      <c r="Q91" s="119" t="s">
        <v>399</v>
      </c>
      <c r="R91" s="119"/>
      <c r="S91" s="119"/>
      <c r="T91" s="119"/>
      <c r="U91" s="119"/>
      <c r="V91" s="119" t="s">
        <v>400</v>
      </c>
      <c r="W91" s="119"/>
      <c r="X91" s="119"/>
      <c r="Y91" s="119"/>
      <c r="Z91" s="119"/>
      <c r="AA91" s="119"/>
      <c r="AB91" s="119"/>
      <c r="AC91" s="119"/>
      <c r="AD91" s="119"/>
      <c r="AE91" s="119"/>
      <c r="AF91" s="119"/>
      <c r="AG91" s="119"/>
      <c r="AH91" s="119"/>
      <c r="AI91" s="119"/>
      <c r="AJ91" s="119"/>
      <c r="AK91" s="119"/>
      <c r="AL91" s="119"/>
      <c r="AM91" s="120"/>
      <c r="AN91" s="120"/>
      <c r="AO91" s="120"/>
      <c r="AP91" s="120"/>
      <c r="AQ91" s="120"/>
      <c r="AR91" s="120"/>
      <c r="AS91" s="120"/>
      <c r="AT91" s="120"/>
      <c r="AU91" s="120"/>
      <c r="AV91" s="120"/>
      <c r="AW91" s="120"/>
      <c r="AX91" s="120"/>
      <c r="AY91" s="120"/>
      <c r="AZ91" s="120"/>
      <c r="BA91" s="120"/>
      <c r="BB91" s="120"/>
      <c r="BC91" s="120"/>
      <c r="BD91" s="120"/>
      <c r="BE91" s="120"/>
      <c r="BF91" s="120"/>
      <c r="BG91" s="120"/>
      <c r="BH91" s="120"/>
      <c r="BI91" s="120"/>
      <c r="BJ91" s="120"/>
      <c r="BK91" s="120"/>
      <c r="BL91" s="120"/>
      <c r="BM91" s="120"/>
      <c r="BN91" s="120"/>
      <c r="BO91" s="120"/>
      <c r="BP91" s="120"/>
      <c r="BQ91" s="120"/>
      <c r="BR91" s="120"/>
      <c r="BS91" s="120"/>
      <c r="BT91" s="120"/>
      <c r="BU91" s="120"/>
      <c r="BV91" s="120"/>
      <c r="BW91" s="120"/>
      <c r="BX91" s="120"/>
      <c r="BY91" s="120"/>
      <c r="BZ91" s="120"/>
      <c r="CA91" s="119"/>
      <c r="CB91" s="119"/>
      <c r="CC91" s="119"/>
      <c r="CD91" s="119"/>
      <c r="CE91" s="119"/>
      <c r="CF91" s="121"/>
      <c r="CG91" s="121"/>
      <c r="CH91" s="121"/>
      <c r="CI91" s="121"/>
      <c r="CJ91" s="121"/>
      <c r="CK91" s="121"/>
      <c r="CL91" s="121"/>
      <c r="CM91" s="121"/>
      <c r="CN91" s="121"/>
      <c r="CO91" s="121"/>
      <c r="CP91" s="121"/>
      <c r="CQ91" s="121"/>
      <c r="CR91" s="121"/>
      <c r="CS91" s="121"/>
      <c r="CT91" s="121"/>
      <c r="CU91" s="121"/>
      <c r="CV91" s="121"/>
      <c r="CW91" s="121"/>
      <c r="CX91" s="121"/>
      <c r="CY91" s="121"/>
      <c r="CZ91" s="121"/>
      <c r="DA91" s="121"/>
      <c r="DB91" s="121"/>
      <c r="DC91" s="121"/>
      <c r="DD91" s="121"/>
      <c r="DE91" s="121"/>
      <c r="DF91" s="121"/>
      <c r="DG91" s="121"/>
      <c r="DH91" s="121"/>
      <c r="DI91" s="121"/>
      <c r="DJ91" s="121"/>
      <c r="DK91" s="121"/>
      <c r="DL91" s="121"/>
      <c r="DM91" s="121"/>
      <c r="DN91" s="121"/>
      <c r="DO91" s="121"/>
      <c r="DP91" s="121"/>
      <c r="DQ91" s="121"/>
      <c r="DR91" s="121"/>
      <c r="DS91" s="121"/>
      <c r="DT91" s="121"/>
      <c r="DU91" s="121"/>
      <c r="DV91" s="121"/>
      <c r="DW91" s="121"/>
      <c r="DX91" s="121"/>
      <c r="DY91" s="121"/>
      <c r="DZ91" s="121"/>
      <c r="EA91" s="121"/>
      <c r="EB91" s="121"/>
      <c r="EC91" s="121"/>
      <c r="ED91" s="121"/>
      <c r="EE91" s="121"/>
      <c r="EF91" s="121"/>
      <c r="EG91" s="121"/>
      <c r="EH91" s="121"/>
      <c r="EI91" s="121"/>
      <c r="EJ91" s="121"/>
      <c r="EK91" s="121"/>
      <c r="EL91" s="121"/>
      <c r="EM91" s="121"/>
      <c r="EN91" s="121"/>
      <c r="EO91" s="121"/>
      <c r="EP91" s="121"/>
      <c r="EQ91" s="121"/>
      <c r="ER91" s="121"/>
      <c r="ES91" s="121"/>
      <c r="ET91" s="121"/>
      <c r="EU91" s="121"/>
      <c r="EV91" s="121"/>
      <c r="EW91" s="121"/>
      <c r="EX91" s="121"/>
      <c r="EY91" s="121"/>
      <c r="EZ91" s="121"/>
      <c r="FA91" s="121"/>
      <c r="FB91" s="121"/>
      <c r="FC91" s="121"/>
      <c r="FD91" s="121"/>
      <c r="FE91" s="121"/>
      <c r="FF91" s="121"/>
      <c r="FG91" s="121"/>
      <c r="FH91" s="121"/>
      <c r="FI91" s="121"/>
      <c r="FJ91" s="121"/>
      <c r="FK91" s="121"/>
      <c r="FL91" s="121"/>
      <c r="FM91" s="121"/>
      <c r="FN91" s="121"/>
      <c r="FO91" s="121"/>
      <c r="FP91" s="121"/>
      <c r="FQ91" s="121"/>
      <c r="FR91" s="121"/>
      <c r="FS91" s="121"/>
      <c r="FT91" s="121"/>
      <c r="FU91" s="121"/>
      <c r="FV91" s="121"/>
      <c r="FW91" s="121"/>
      <c r="FX91" s="121"/>
      <c r="FY91" s="121"/>
      <c r="FZ91" s="121"/>
      <c r="GA91" s="121"/>
      <c r="GB91" s="121"/>
      <c r="GC91" s="121"/>
      <c r="GD91" s="121"/>
      <c r="GE91" s="121"/>
      <c r="GF91" s="121"/>
      <c r="GG91" s="121"/>
      <c r="GH91" s="121"/>
      <c r="GI91" s="121"/>
      <c r="GJ91" s="121"/>
      <c r="GK91" s="121"/>
      <c r="GL91" s="121"/>
      <c r="GM91" s="121"/>
      <c r="GN91" s="121"/>
      <c r="GO91" s="121"/>
      <c r="GP91" s="121"/>
      <c r="GQ91" s="121"/>
      <c r="GR91" s="121"/>
      <c r="GS91" s="121"/>
      <c r="GT91" s="121"/>
      <c r="GU91" s="121"/>
      <c r="GV91" s="121"/>
      <c r="GW91" s="121"/>
      <c r="GX91" s="121"/>
      <c r="GY91" s="121"/>
      <c r="GZ91" s="121"/>
      <c r="HA91" s="121"/>
      <c r="HB91" s="121"/>
      <c r="HC91" s="121"/>
      <c r="HD91" s="121"/>
      <c r="HE91" s="121"/>
      <c r="HF91" s="121"/>
      <c r="HG91" s="121"/>
      <c r="HH91" s="121"/>
      <c r="HI91" s="121"/>
      <c r="HJ91" s="121"/>
      <c r="HK91" s="121"/>
      <c r="HL91" s="121"/>
      <c r="HM91" s="121"/>
      <c r="HN91" s="121"/>
      <c r="HO91" s="121"/>
      <c r="HP91" s="121"/>
      <c r="HQ91" s="121"/>
      <c r="HR91" s="121"/>
      <c r="HS91" s="121"/>
      <c r="HT91" s="121"/>
      <c r="HU91" s="121"/>
      <c r="HV91" s="121"/>
      <c r="HW91" s="121"/>
      <c r="HX91" s="121"/>
      <c r="HY91" s="121"/>
      <c r="HZ91" s="121"/>
      <c r="IA91" s="121"/>
      <c r="IB91" s="121"/>
      <c r="IC91" s="121"/>
      <c r="ID91" s="121"/>
      <c r="IE91" s="121"/>
      <c r="IF91" s="121"/>
      <c r="IG91" s="121"/>
      <c r="IH91" s="121"/>
      <c r="II91" s="121"/>
      <c r="IJ91" s="121"/>
      <c r="IK91" s="121"/>
      <c r="IL91" s="121"/>
      <c r="IM91" s="121"/>
      <c r="IN91" s="121"/>
      <c r="IO91" s="121"/>
      <c r="IP91" s="121"/>
      <c r="IQ91" s="121"/>
      <c r="IR91" s="121"/>
      <c r="IS91" s="121"/>
      <c r="IT91" s="121"/>
    </row>
    <row r="92" spans="1:254" ht="15.75" thickBot="1" x14ac:dyDescent="0.3">
      <c r="A92" s="117"/>
      <c r="B92" s="660"/>
      <c r="C92" s="132"/>
      <c r="D92" s="697"/>
      <c r="E92" s="698"/>
      <c r="F92" s="699"/>
      <c r="G92" s="132"/>
      <c r="H92" s="677"/>
      <c r="I92" s="677"/>
      <c r="J92" s="677"/>
      <c r="K92" s="677"/>
      <c r="L92" s="677"/>
      <c r="M92" s="677"/>
      <c r="N92" s="678"/>
      <c r="O92" s="118"/>
      <c r="P92" s="119"/>
      <c r="Q92" s="119" t="s">
        <v>401</v>
      </c>
      <c r="R92" s="119"/>
      <c r="S92" s="119"/>
      <c r="T92" s="119"/>
      <c r="U92" s="119"/>
      <c r="V92" s="119" t="s">
        <v>402</v>
      </c>
      <c r="W92" s="119"/>
      <c r="X92" s="119"/>
      <c r="Y92" s="119"/>
      <c r="Z92" s="119"/>
      <c r="AA92" s="119"/>
      <c r="AB92" s="119"/>
      <c r="AC92" s="119"/>
      <c r="AD92" s="119"/>
      <c r="AE92" s="119"/>
      <c r="AF92" s="119"/>
      <c r="AG92" s="119"/>
      <c r="AH92" s="119"/>
      <c r="AI92" s="119"/>
      <c r="AJ92" s="119"/>
      <c r="AK92" s="119"/>
      <c r="AL92" s="119"/>
      <c r="AM92" s="120"/>
      <c r="AN92" s="120"/>
      <c r="AO92" s="120"/>
      <c r="AP92" s="120"/>
      <c r="AQ92" s="120"/>
      <c r="AR92" s="120"/>
      <c r="AS92" s="120"/>
      <c r="AT92" s="120"/>
      <c r="AU92" s="120"/>
      <c r="AV92" s="120"/>
      <c r="AW92" s="120"/>
      <c r="AX92" s="120"/>
      <c r="AY92" s="120"/>
      <c r="AZ92" s="120"/>
      <c r="BA92" s="120"/>
      <c r="BB92" s="120"/>
      <c r="BC92" s="120"/>
      <c r="BD92" s="120"/>
      <c r="BE92" s="120"/>
      <c r="BF92" s="120"/>
      <c r="BG92" s="120"/>
      <c r="BH92" s="120"/>
      <c r="BI92" s="120"/>
      <c r="BJ92" s="120"/>
      <c r="BK92" s="120"/>
      <c r="BL92" s="120"/>
      <c r="BM92" s="120"/>
      <c r="BN92" s="120"/>
      <c r="BO92" s="120"/>
      <c r="BP92" s="120"/>
      <c r="BQ92" s="120"/>
      <c r="BR92" s="120"/>
      <c r="BS92" s="120"/>
      <c r="BT92" s="120"/>
      <c r="BU92" s="120"/>
      <c r="BV92" s="120"/>
      <c r="BW92" s="120"/>
      <c r="BX92" s="120"/>
      <c r="BY92" s="120"/>
      <c r="BZ92" s="120"/>
      <c r="CA92" s="119"/>
      <c r="CB92" s="119"/>
      <c r="CC92" s="119"/>
      <c r="CD92" s="119"/>
      <c r="CE92" s="119"/>
      <c r="CF92" s="121"/>
      <c r="CG92" s="121"/>
      <c r="CH92" s="121"/>
      <c r="CI92" s="121"/>
      <c r="CJ92" s="121"/>
      <c r="CK92" s="121"/>
      <c r="CL92" s="121"/>
      <c r="CM92" s="121"/>
      <c r="CN92" s="121"/>
      <c r="CO92" s="121"/>
      <c r="CP92" s="121"/>
      <c r="CQ92" s="121"/>
      <c r="CR92" s="121"/>
      <c r="CS92" s="121"/>
      <c r="CT92" s="121"/>
      <c r="CU92" s="121"/>
      <c r="CV92" s="121"/>
      <c r="CW92" s="121"/>
      <c r="CX92" s="121"/>
      <c r="CY92" s="121"/>
      <c r="CZ92" s="121"/>
      <c r="DA92" s="121"/>
      <c r="DB92" s="121"/>
      <c r="DC92" s="121"/>
      <c r="DD92" s="121"/>
      <c r="DE92" s="121"/>
      <c r="DF92" s="121"/>
      <c r="DG92" s="121"/>
      <c r="DH92" s="121"/>
      <c r="DI92" s="121"/>
      <c r="DJ92" s="121"/>
      <c r="DK92" s="121"/>
      <c r="DL92" s="121"/>
      <c r="DM92" s="121"/>
      <c r="DN92" s="121"/>
      <c r="DO92" s="121"/>
      <c r="DP92" s="121"/>
      <c r="DQ92" s="121"/>
      <c r="DR92" s="121"/>
      <c r="DS92" s="121"/>
      <c r="DT92" s="121"/>
      <c r="DU92" s="121"/>
      <c r="DV92" s="121"/>
      <c r="DW92" s="121"/>
      <c r="DX92" s="121"/>
      <c r="DY92" s="121"/>
      <c r="DZ92" s="121"/>
      <c r="EA92" s="121"/>
      <c r="EB92" s="121"/>
      <c r="EC92" s="121"/>
      <c r="ED92" s="121"/>
      <c r="EE92" s="121"/>
      <c r="EF92" s="121"/>
      <c r="EG92" s="121"/>
      <c r="EH92" s="121"/>
      <c r="EI92" s="121"/>
      <c r="EJ92" s="121"/>
      <c r="EK92" s="121"/>
      <c r="EL92" s="121"/>
      <c r="EM92" s="121"/>
      <c r="EN92" s="121"/>
      <c r="EO92" s="121"/>
      <c r="EP92" s="121"/>
      <c r="EQ92" s="121"/>
      <c r="ER92" s="121"/>
      <c r="ES92" s="121"/>
      <c r="ET92" s="121"/>
      <c r="EU92" s="121"/>
      <c r="EV92" s="121"/>
      <c r="EW92" s="121"/>
      <c r="EX92" s="121"/>
      <c r="EY92" s="121"/>
      <c r="EZ92" s="121"/>
      <c r="FA92" s="121"/>
      <c r="FB92" s="121"/>
      <c r="FC92" s="121"/>
      <c r="FD92" s="121"/>
      <c r="FE92" s="121"/>
      <c r="FF92" s="121"/>
      <c r="FG92" s="121"/>
      <c r="FH92" s="121"/>
      <c r="FI92" s="121"/>
      <c r="FJ92" s="121"/>
      <c r="FK92" s="121"/>
      <c r="FL92" s="121"/>
      <c r="FM92" s="121"/>
      <c r="FN92" s="121"/>
      <c r="FO92" s="121"/>
      <c r="FP92" s="121"/>
      <c r="FQ92" s="121"/>
      <c r="FR92" s="121"/>
      <c r="FS92" s="121"/>
      <c r="FT92" s="121"/>
      <c r="FU92" s="121"/>
      <c r="FV92" s="121"/>
      <c r="FW92" s="121"/>
      <c r="FX92" s="121"/>
      <c r="FY92" s="121"/>
      <c r="FZ92" s="121"/>
      <c r="GA92" s="121"/>
      <c r="GB92" s="121"/>
      <c r="GC92" s="121"/>
      <c r="GD92" s="121"/>
      <c r="GE92" s="121"/>
      <c r="GF92" s="121"/>
      <c r="GG92" s="121"/>
      <c r="GH92" s="121"/>
      <c r="GI92" s="121"/>
      <c r="GJ92" s="121"/>
      <c r="GK92" s="121"/>
      <c r="GL92" s="121"/>
      <c r="GM92" s="121"/>
      <c r="GN92" s="121"/>
      <c r="GO92" s="121"/>
      <c r="GP92" s="121"/>
      <c r="GQ92" s="121"/>
      <c r="GR92" s="121"/>
      <c r="GS92" s="121"/>
      <c r="GT92" s="121"/>
      <c r="GU92" s="121"/>
      <c r="GV92" s="121"/>
      <c r="GW92" s="121"/>
      <c r="GX92" s="121"/>
      <c r="GY92" s="121"/>
      <c r="GZ92" s="121"/>
      <c r="HA92" s="121"/>
      <c r="HB92" s="121"/>
      <c r="HC92" s="121"/>
      <c r="HD92" s="121"/>
      <c r="HE92" s="121"/>
      <c r="HF92" s="121"/>
      <c r="HG92" s="121"/>
      <c r="HH92" s="121"/>
      <c r="HI92" s="121"/>
      <c r="HJ92" s="121"/>
      <c r="HK92" s="121"/>
      <c r="HL92" s="121"/>
      <c r="HM92" s="121"/>
      <c r="HN92" s="121"/>
      <c r="HO92" s="121"/>
      <c r="HP92" s="121"/>
      <c r="HQ92" s="121"/>
      <c r="HR92" s="121"/>
      <c r="HS92" s="121"/>
      <c r="HT92" s="121"/>
      <c r="HU92" s="121"/>
      <c r="HV92" s="121"/>
      <c r="HW92" s="121"/>
      <c r="HX92" s="121"/>
      <c r="HY92" s="121"/>
      <c r="HZ92" s="121"/>
      <c r="IA92" s="121"/>
      <c r="IB92" s="121"/>
      <c r="IC92" s="121"/>
      <c r="ID92" s="121"/>
      <c r="IE92" s="121"/>
      <c r="IF92" s="121"/>
      <c r="IG92" s="121"/>
      <c r="IH92" s="121"/>
      <c r="II92" s="121"/>
      <c r="IJ92" s="121"/>
      <c r="IK92" s="121"/>
      <c r="IL92" s="121"/>
      <c r="IM92" s="121"/>
      <c r="IN92" s="121"/>
      <c r="IO92" s="121"/>
      <c r="IP92" s="121"/>
      <c r="IQ92" s="121"/>
      <c r="IR92" s="121"/>
      <c r="IS92" s="121"/>
      <c r="IT92" s="121"/>
    </row>
    <row r="93" spans="1:254" x14ac:dyDescent="0.25">
      <c r="A93" s="117"/>
      <c r="B93" s="679"/>
      <c r="C93" s="679"/>
      <c r="D93" s="679"/>
      <c r="E93" s="679"/>
      <c r="F93" s="679"/>
      <c r="G93" s="679"/>
      <c r="H93" s="679"/>
      <c r="I93" s="679"/>
      <c r="J93" s="679"/>
      <c r="K93" s="679"/>
      <c r="L93" s="679"/>
      <c r="M93" s="679"/>
      <c r="N93" s="679"/>
      <c r="O93" s="118"/>
      <c r="P93" s="119"/>
      <c r="Q93" s="119"/>
      <c r="R93" s="119"/>
      <c r="S93" s="119"/>
      <c r="T93" s="119"/>
      <c r="U93" s="119"/>
      <c r="V93" s="119" t="s">
        <v>403</v>
      </c>
      <c r="W93" s="119"/>
      <c r="X93" s="119"/>
      <c r="Y93" s="119"/>
      <c r="Z93" s="119"/>
      <c r="AA93" s="119"/>
      <c r="AB93" s="119"/>
      <c r="AC93" s="119"/>
      <c r="AD93" s="119"/>
      <c r="AE93" s="119"/>
      <c r="AF93" s="119"/>
      <c r="AG93" s="119"/>
      <c r="AH93" s="119"/>
      <c r="AI93" s="119"/>
      <c r="AJ93" s="119"/>
      <c r="AK93" s="119"/>
      <c r="AL93" s="119"/>
      <c r="AM93" s="120"/>
      <c r="AN93" s="120"/>
      <c r="AO93" s="120"/>
      <c r="AP93" s="120"/>
      <c r="AQ93" s="120"/>
      <c r="AR93" s="120"/>
      <c r="AS93" s="120"/>
      <c r="AT93" s="120"/>
      <c r="AU93" s="120"/>
      <c r="AV93" s="120"/>
      <c r="AW93" s="120"/>
      <c r="AX93" s="120"/>
      <c r="AY93" s="120"/>
      <c r="AZ93" s="120"/>
      <c r="BA93" s="120"/>
      <c r="BB93" s="120"/>
      <c r="BC93" s="120"/>
      <c r="BD93" s="120"/>
      <c r="BE93" s="120"/>
      <c r="BF93" s="120"/>
      <c r="BG93" s="120"/>
      <c r="BH93" s="120"/>
      <c r="BI93" s="120"/>
      <c r="BJ93" s="120"/>
      <c r="BK93" s="120"/>
      <c r="BL93" s="120"/>
      <c r="BM93" s="120"/>
      <c r="BN93" s="120"/>
      <c r="BO93" s="120"/>
      <c r="BP93" s="120"/>
      <c r="BQ93" s="120"/>
      <c r="BR93" s="120"/>
      <c r="BS93" s="120"/>
      <c r="BT93" s="120"/>
      <c r="BU93" s="120"/>
      <c r="BV93" s="120"/>
      <c r="BW93" s="120"/>
      <c r="BX93" s="120"/>
      <c r="BY93" s="120"/>
      <c r="BZ93" s="120"/>
      <c r="CA93" s="119"/>
      <c r="CB93" s="119"/>
      <c r="CC93" s="119"/>
      <c r="CD93" s="119"/>
      <c r="CE93" s="119"/>
      <c r="CF93" s="121"/>
      <c r="CG93" s="121"/>
      <c r="CH93" s="121"/>
      <c r="CI93" s="121"/>
      <c r="CJ93" s="121"/>
      <c r="CK93" s="121"/>
      <c r="CL93" s="121"/>
      <c r="CM93" s="121"/>
      <c r="CN93" s="121"/>
      <c r="CO93" s="121"/>
      <c r="CP93" s="121"/>
      <c r="CQ93" s="121"/>
      <c r="CR93" s="121"/>
      <c r="CS93" s="121"/>
      <c r="CT93" s="121"/>
      <c r="CU93" s="121"/>
      <c r="CV93" s="121"/>
      <c r="CW93" s="121"/>
      <c r="CX93" s="121"/>
      <c r="CY93" s="121"/>
      <c r="CZ93" s="121"/>
      <c r="DA93" s="121"/>
      <c r="DB93" s="121"/>
      <c r="DC93" s="121"/>
      <c r="DD93" s="121"/>
      <c r="DE93" s="121"/>
      <c r="DF93" s="121"/>
      <c r="DG93" s="121"/>
      <c r="DH93" s="121"/>
      <c r="DI93" s="121"/>
      <c r="DJ93" s="121"/>
      <c r="DK93" s="121"/>
      <c r="DL93" s="121"/>
      <c r="DM93" s="121"/>
      <c r="DN93" s="121"/>
      <c r="DO93" s="121"/>
      <c r="DP93" s="121"/>
      <c r="DQ93" s="121"/>
      <c r="DR93" s="121"/>
      <c r="DS93" s="121"/>
      <c r="DT93" s="121"/>
      <c r="DU93" s="121"/>
      <c r="DV93" s="121"/>
      <c r="DW93" s="121"/>
      <c r="DX93" s="121"/>
      <c r="DY93" s="121"/>
      <c r="DZ93" s="121"/>
      <c r="EA93" s="121"/>
      <c r="EB93" s="121"/>
      <c r="EC93" s="121"/>
      <c r="ED93" s="121"/>
      <c r="EE93" s="121"/>
      <c r="EF93" s="121"/>
      <c r="EG93" s="121"/>
      <c r="EH93" s="121"/>
      <c r="EI93" s="121"/>
      <c r="EJ93" s="121"/>
      <c r="EK93" s="121"/>
      <c r="EL93" s="121"/>
      <c r="EM93" s="121"/>
      <c r="EN93" s="121"/>
      <c r="EO93" s="121"/>
      <c r="EP93" s="121"/>
      <c r="EQ93" s="121"/>
      <c r="ER93" s="121"/>
      <c r="ES93" s="121"/>
      <c r="ET93" s="121"/>
      <c r="EU93" s="121"/>
      <c r="EV93" s="121"/>
      <c r="EW93" s="121"/>
      <c r="EX93" s="121"/>
      <c r="EY93" s="121"/>
      <c r="EZ93" s="121"/>
      <c r="FA93" s="121"/>
      <c r="FB93" s="121"/>
      <c r="FC93" s="121"/>
      <c r="FD93" s="121"/>
      <c r="FE93" s="121"/>
      <c r="FF93" s="121"/>
      <c r="FG93" s="121"/>
      <c r="FH93" s="121"/>
      <c r="FI93" s="121"/>
      <c r="FJ93" s="121"/>
      <c r="FK93" s="121"/>
      <c r="FL93" s="121"/>
      <c r="FM93" s="121"/>
      <c r="FN93" s="121"/>
      <c r="FO93" s="121"/>
      <c r="FP93" s="121"/>
      <c r="FQ93" s="121"/>
      <c r="FR93" s="121"/>
      <c r="FS93" s="121"/>
      <c r="FT93" s="121"/>
      <c r="FU93" s="121"/>
      <c r="FV93" s="121"/>
      <c r="FW93" s="121"/>
      <c r="FX93" s="121"/>
      <c r="FY93" s="121"/>
      <c r="FZ93" s="121"/>
      <c r="GA93" s="121"/>
      <c r="GB93" s="121"/>
      <c r="GC93" s="121"/>
      <c r="GD93" s="121"/>
      <c r="GE93" s="121"/>
      <c r="GF93" s="121"/>
      <c r="GG93" s="121"/>
      <c r="GH93" s="121"/>
      <c r="GI93" s="121"/>
      <c r="GJ93" s="121"/>
      <c r="GK93" s="121"/>
      <c r="GL93" s="121"/>
      <c r="GM93" s="121"/>
      <c r="GN93" s="121"/>
      <c r="GO93" s="121"/>
      <c r="GP93" s="121"/>
      <c r="GQ93" s="121"/>
      <c r="GR93" s="121"/>
      <c r="GS93" s="121"/>
      <c r="GT93" s="121"/>
      <c r="GU93" s="121"/>
      <c r="GV93" s="121"/>
      <c r="GW93" s="121"/>
      <c r="GX93" s="121"/>
      <c r="GY93" s="121"/>
      <c r="GZ93" s="121"/>
      <c r="HA93" s="121"/>
      <c r="HB93" s="121"/>
      <c r="HC93" s="121"/>
      <c r="HD93" s="121"/>
      <c r="HE93" s="121"/>
      <c r="HF93" s="121"/>
      <c r="HG93" s="121"/>
      <c r="HH93" s="121"/>
      <c r="HI93" s="121"/>
      <c r="HJ93" s="121"/>
      <c r="HK93" s="121"/>
      <c r="HL93" s="121"/>
      <c r="HM93" s="121"/>
      <c r="HN93" s="121"/>
      <c r="HO93" s="121"/>
      <c r="HP93" s="121"/>
      <c r="HQ93" s="121"/>
      <c r="HR93" s="121"/>
      <c r="HS93" s="121"/>
      <c r="HT93" s="121"/>
      <c r="HU93" s="121"/>
      <c r="HV93" s="121"/>
      <c r="HW93" s="121"/>
      <c r="HX93" s="121"/>
      <c r="HY93" s="121"/>
      <c r="HZ93" s="121"/>
      <c r="IA93" s="121"/>
      <c r="IB93" s="121"/>
      <c r="IC93" s="121"/>
      <c r="ID93" s="121"/>
      <c r="IE93" s="121"/>
      <c r="IF93" s="121"/>
      <c r="IG93" s="121"/>
      <c r="IH93" s="121"/>
      <c r="II93" s="121"/>
      <c r="IJ93" s="121"/>
      <c r="IK93" s="121"/>
      <c r="IL93" s="121"/>
      <c r="IM93" s="121"/>
      <c r="IN93" s="121"/>
      <c r="IO93" s="121"/>
      <c r="IP93" s="121"/>
      <c r="IQ93" s="121"/>
      <c r="IR93" s="121"/>
      <c r="IS93" s="121"/>
      <c r="IT93" s="121"/>
    </row>
    <row r="94" spans="1:254" ht="15" customHeight="1" x14ac:dyDescent="0.25">
      <c r="A94" s="117"/>
      <c r="B94" s="680" t="s">
        <v>404</v>
      </c>
      <c r="C94" s="133"/>
      <c r="D94" s="681"/>
      <c r="E94" s="681"/>
      <c r="F94" s="681"/>
      <c r="G94" s="133"/>
      <c r="H94" s="675" t="s">
        <v>405</v>
      </c>
      <c r="I94" s="682"/>
      <c r="J94" s="682"/>
      <c r="K94" s="682"/>
      <c r="L94" s="682"/>
      <c r="M94" s="682"/>
      <c r="N94" s="682"/>
      <c r="O94" s="118"/>
      <c r="P94" s="119"/>
      <c r="Q94" s="119" t="s">
        <v>341</v>
      </c>
      <c r="R94" s="119"/>
      <c r="S94" s="119"/>
      <c r="T94" s="119"/>
      <c r="U94" s="119"/>
      <c r="V94" s="119"/>
      <c r="W94" s="119"/>
      <c r="X94" s="119"/>
      <c r="Y94" s="119"/>
      <c r="Z94" s="119"/>
      <c r="AA94" s="119"/>
      <c r="AB94" s="119"/>
      <c r="AC94" s="119"/>
      <c r="AD94" s="119"/>
      <c r="AE94" s="119"/>
      <c r="AF94" s="119"/>
      <c r="AG94" s="119"/>
      <c r="AH94" s="119"/>
      <c r="AI94" s="119"/>
      <c r="AJ94" s="119"/>
      <c r="AK94" s="119"/>
      <c r="AL94" s="119"/>
      <c r="AM94" s="120"/>
      <c r="AN94" s="120"/>
      <c r="AO94" s="120"/>
      <c r="AP94" s="120"/>
      <c r="AQ94" s="120"/>
      <c r="AR94" s="120"/>
      <c r="AS94" s="120"/>
      <c r="AT94" s="120"/>
      <c r="AU94" s="120"/>
      <c r="AV94" s="120"/>
      <c r="AW94" s="120"/>
      <c r="AX94" s="120"/>
      <c r="AY94" s="120"/>
      <c r="AZ94" s="120"/>
      <c r="BA94" s="120"/>
      <c r="BB94" s="120"/>
      <c r="BC94" s="120"/>
      <c r="BD94" s="120"/>
      <c r="BE94" s="120"/>
      <c r="BF94" s="120"/>
      <c r="BG94" s="120"/>
      <c r="BH94" s="120"/>
      <c r="BI94" s="120"/>
      <c r="BJ94" s="120"/>
      <c r="BK94" s="120"/>
      <c r="BL94" s="120"/>
      <c r="BM94" s="120"/>
      <c r="BN94" s="120"/>
      <c r="BO94" s="120"/>
      <c r="BP94" s="120"/>
      <c r="BQ94" s="120"/>
      <c r="BR94" s="120"/>
      <c r="BS94" s="120"/>
      <c r="BT94" s="120"/>
      <c r="BU94" s="120"/>
      <c r="BV94" s="120"/>
      <c r="BW94" s="120"/>
      <c r="BX94" s="120"/>
      <c r="BY94" s="120"/>
      <c r="BZ94" s="120"/>
      <c r="CA94" s="119"/>
      <c r="CB94" s="119"/>
      <c r="CC94" s="119"/>
      <c r="CD94" s="119"/>
      <c r="CE94" s="119"/>
      <c r="CF94" s="121"/>
      <c r="CG94" s="121"/>
      <c r="CH94" s="121"/>
      <c r="CI94" s="121"/>
      <c r="CJ94" s="121"/>
      <c r="CK94" s="121"/>
      <c r="CL94" s="121"/>
      <c r="CM94" s="121"/>
      <c r="CN94" s="121"/>
      <c r="CO94" s="121"/>
      <c r="CP94" s="121"/>
      <c r="CQ94" s="121"/>
      <c r="CR94" s="121"/>
      <c r="CS94" s="121"/>
      <c r="CT94" s="121"/>
      <c r="CU94" s="121"/>
      <c r="CV94" s="121"/>
      <c r="CW94" s="121"/>
      <c r="CX94" s="121"/>
      <c r="CY94" s="121"/>
      <c r="CZ94" s="121"/>
      <c r="DA94" s="121"/>
      <c r="DB94" s="121"/>
      <c r="DC94" s="121"/>
      <c r="DD94" s="121"/>
      <c r="DE94" s="121"/>
      <c r="DF94" s="121"/>
      <c r="DG94" s="121"/>
      <c r="DH94" s="121"/>
      <c r="DI94" s="121"/>
      <c r="DJ94" s="121"/>
      <c r="DK94" s="121"/>
      <c r="DL94" s="121"/>
      <c r="DM94" s="121"/>
      <c r="DN94" s="121"/>
      <c r="DO94" s="121"/>
      <c r="DP94" s="121"/>
      <c r="DQ94" s="121"/>
      <c r="DR94" s="121"/>
      <c r="DS94" s="121"/>
      <c r="DT94" s="121"/>
      <c r="DU94" s="121"/>
      <c r="DV94" s="121"/>
      <c r="DW94" s="121"/>
      <c r="DX94" s="121"/>
      <c r="DY94" s="121"/>
      <c r="DZ94" s="121"/>
      <c r="EA94" s="121"/>
      <c r="EB94" s="121"/>
      <c r="EC94" s="121"/>
      <c r="ED94" s="121"/>
      <c r="EE94" s="121"/>
      <c r="EF94" s="121"/>
      <c r="EG94" s="121"/>
      <c r="EH94" s="121"/>
      <c r="EI94" s="121"/>
      <c r="EJ94" s="121"/>
      <c r="EK94" s="121"/>
      <c r="EL94" s="121"/>
      <c r="EM94" s="121"/>
      <c r="EN94" s="121"/>
      <c r="EO94" s="121"/>
      <c r="EP94" s="121"/>
      <c r="EQ94" s="121"/>
      <c r="ER94" s="121"/>
      <c r="ES94" s="121"/>
      <c r="ET94" s="121"/>
      <c r="EU94" s="121"/>
      <c r="EV94" s="121"/>
      <c r="EW94" s="121"/>
      <c r="EX94" s="121"/>
      <c r="EY94" s="121"/>
      <c r="EZ94" s="121"/>
      <c r="FA94" s="121"/>
      <c r="FB94" s="121"/>
      <c r="FC94" s="121"/>
      <c r="FD94" s="121"/>
      <c r="FE94" s="121"/>
      <c r="FF94" s="121"/>
      <c r="FG94" s="121"/>
      <c r="FH94" s="121"/>
      <c r="FI94" s="121"/>
      <c r="FJ94" s="121"/>
      <c r="FK94" s="121"/>
      <c r="FL94" s="121"/>
      <c r="FM94" s="121"/>
      <c r="FN94" s="121"/>
      <c r="FO94" s="121"/>
      <c r="FP94" s="121"/>
      <c r="FQ94" s="121"/>
      <c r="FR94" s="121"/>
      <c r="FS94" s="121"/>
      <c r="FT94" s="121"/>
      <c r="FU94" s="121"/>
      <c r="FV94" s="121"/>
      <c r="FW94" s="121"/>
      <c r="FX94" s="121"/>
      <c r="FY94" s="121"/>
      <c r="FZ94" s="121"/>
      <c r="GA94" s="121"/>
      <c r="GB94" s="121"/>
      <c r="GC94" s="121"/>
      <c r="GD94" s="121"/>
      <c r="GE94" s="121"/>
      <c r="GF94" s="121"/>
      <c r="GG94" s="121"/>
      <c r="GH94" s="121"/>
      <c r="GI94" s="121"/>
      <c r="GJ94" s="121"/>
      <c r="GK94" s="121"/>
      <c r="GL94" s="121"/>
      <c r="GM94" s="121"/>
      <c r="GN94" s="121"/>
      <c r="GO94" s="121"/>
      <c r="GP94" s="121"/>
      <c r="GQ94" s="121"/>
      <c r="GR94" s="121"/>
      <c r="GS94" s="121"/>
      <c r="GT94" s="121"/>
      <c r="GU94" s="121"/>
      <c r="GV94" s="121"/>
      <c r="GW94" s="121"/>
      <c r="GX94" s="121"/>
      <c r="GY94" s="121"/>
      <c r="GZ94" s="121"/>
      <c r="HA94" s="121"/>
      <c r="HB94" s="121"/>
      <c r="HC94" s="121"/>
      <c r="HD94" s="121"/>
      <c r="HE94" s="121"/>
      <c r="HF94" s="121"/>
      <c r="HG94" s="121"/>
      <c r="HH94" s="121"/>
      <c r="HI94" s="121"/>
      <c r="HJ94" s="121"/>
      <c r="HK94" s="121"/>
      <c r="HL94" s="121"/>
      <c r="HM94" s="121"/>
      <c r="HN94" s="121"/>
      <c r="HO94" s="121"/>
      <c r="HP94" s="121"/>
      <c r="HQ94" s="121"/>
      <c r="HR94" s="121"/>
      <c r="HS94" s="121"/>
      <c r="HT94" s="121"/>
      <c r="HU94" s="121"/>
      <c r="HV94" s="121"/>
      <c r="HW94" s="121"/>
      <c r="HX94" s="121"/>
      <c r="HY94" s="121"/>
      <c r="HZ94" s="121"/>
      <c r="IA94" s="121"/>
      <c r="IB94" s="121"/>
      <c r="IC94" s="121"/>
      <c r="ID94" s="121"/>
      <c r="IE94" s="121"/>
      <c r="IF94" s="121"/>
      <c r="IG94" s="121"/>
      <c r="IH94" s="121"/>
      <c r="II94" s="121"/>
      <c r="IJ94" s="121"/>
      <c r="IK94" s="121"/>
      <c r="IL94" s="121"/>
      <c r="IM94" s="121"/>
      <c r="IN94" s="121"/>
      <c r="IO94" s="121"/>
      <c r="IP94" s="121"/>
      <c r="IQ94" s="121"/>
      <c r="IR94" s="121"/>
      <c r="IS94" s="121"/>
      <c r="IT94" s="121"/>
    </row>
    <row r="95" spans="1:254" ht="15" customHeight="1" x14ac:dyDescent="0.25">
      <c r="A95" s="117"/>
      <c r="B95" s="680"/>
      <c r="C95" s="683">
        <v>12</v>
      </c>
      <c r="D95" s="684" t="s">
        <v>341</v>
      </c>
      <c r="E95" s="684"/>
      <c r="F95" s="684"/>
      <c r="G95" s="685" t="str">
        <f>IF(D95=AN95,"-",IF(D95=AN96,0,IF(D95=AN97,6,IF(D95=AN98,12,"-"))))</f>
        <v>-</v>
      </c>
      <c r="H95" s="682"/>
      <c r="I95" s="682"/>
      <c r="J95" s="682"/>
      <c r="K95" s="682"/>
      <c r="L95" s="682"/>
      <c r="M95" s="682"/>
      <c r="N95" s="682"/>
      <c r="O95" s="118"/>
      <c r="P95" s="119"/>
      <c r="Q95" s="119" t="s">
        <v>406</v>
      </c>
      <c r="R95" s="119"/>
      <c r="S95" s="119"/>
      <c r="T95" s="119"/>
      <c r="U95" s="119"/>
      <c r="V95" s="119"/>
      <c r="W95" s="119"/>
      <c r="X95" s="119"/>
      <c r="Y95" s="119"/>
      <c r="Z95" s="119"/>
      <c r="AA95" s="119"/>
      <c r="AB95" s="119"/>
      <c r="AC95" s="119"/>
      <c r="AD95" s="119"/>
      <c r="AE95" s="119"/>
      <c r="AF95" s="119"/>
      <c r="AG95" s="119"/>
      <c r="AH95" s="119"/>
      <c r="AI95" s="119"/>
      <c r="AJ95" s="119"/>
      <c r="AK95" s="119"/>
      <c r="AL95" s="119"/>
      <c r="AM95" s="120"/>
      <c r="AN95" s="119" t="s">
        <v>341</v>
      </c>
      <c r="AO95" s="120"/>
      <c r="AP95" s="120"/>
      <c r="AQ95" s="120"/>
      <c r="AR95" s="120"/>
      <c r="AS95" s="120"/>
      <c r="AT95" s="120"/>
      <c r="AU95" s="120"/>
      <c r="AV95" s="120"/>
      <c r="AW95" s="120"/>
      <c r="AX95" s="120"/>
      <c r="AY95" s="120"/>
      <c r="AZ95" s="120"/>
      <c r="BA95" s="120"/>
      <c r="BB95" s="120"/>
      <c r="BC95" s="120"/>
      <c r="BD95" s="120"/>
      <c r="BE95" s="120"/>
      <c r="BF95" s="120"/>
      <c r="BG95" s="120"/>
      <c r="BH95" s="120"/>
      <c r="BI95" s="120"/>
      <c r="BJ95" s="120"/>
      <c r="BK95" s="120"/>
      <c r="BL95" s="120"/>
      <c r="BM95" s="120"/>
      <c r="BN95" s="120"/>
      <c r="BO95" s="120"/>
      <c r="BP95" s="120"/>
      <c r="BQ95" s="120"/>
      <c r="BR95" s="120"/>
      <c r="BS95" s="120"/>
      <c r="BT95" s="120"/>
      <c r="BU95" s="120"/>
      <c r="BV95" s="120"/>
      <c r="BW95" s="120"/>
      <c r="BX95" s="120"/>
      <c r="BY95" s="120"/>
      <c r="BZ95" s="120"/>
      <c r="CA95" s="119"/>
      <c r="CB95" s="119"/>
      <c r="CC95" s="119"/>
      <c r="CD95" s="119"/>
      <c r="CE95" s="119"/>
      <c r="CF95" s="121"/>
      <c r="CG95" s="121"/>
      <c r="CH95" s="121"/>
      <c r="CI95" s="121"/>
      <c r="CJ95" s="121"/>
      <c r="CK95" s="121"/>
      <c r="CL95" s="121"/>
      <c r="CM95" s="121"/>
      <c r="CN95" s="121"/>
      <c r="CO95" s="121"/>
      <c r="CP95" s="121"/>
      <c r="CQ95" s="121"/>
      <c r="CR95" s="121"/>
      <c r="CS95" s="121"/>
      <c r="CT95" s="121"/>
      <c r="CU95" s="121"/>
      <c r="CV95" s="121"/>
      <c r="CW95" s="121"/>
      <c r="CX95" s="121"/>
      <c r="CY95" s="121"/>
      <c r="CZ95" s="121"/>
      <c r="DA95" s="121"/>
      <c r="DB95" s="121"/>
      <c r="DC95" s="121"/>
      <c r="DD95" s="121"/>
      <c r="DE95" s="121"/>
      <c r="DF95" s="121"/>
      <c r="DG95" s="121"/>
      <c r="DH95" s="121"/>
      <c r="DI95" s="121"/>
      <c r="DJ95" s="121"/>
      <c r="DK95" s="121"/>
      <c r="DL95" s="121"/>
      <c r="DM95" s="121"/>
      <c r="DN95" s="121"/>
      <c r="DO95" s="121"/>
      <c r="DP95" s="121"/>
      <c r="DQ95" s="121"/>
      <c r="DR95" s="121"/>
      <c r="DS95" s="121"/>
      <c r="DT95" s="121"/>
      <c r="DU95" s="121"/>
      <c r="DV95" s="121"/>
      <c r="DW95" s="121"/>
      <c r="DX95" s="121"/>
      <c r="DY95" s="121"/>
      <c r="DZ95" s="121"/>
      <c r="EA95" s="121"/>
      <c r="EB95" s="121"/>
      <c r="EC95" s="121"/>
      <c r="ED95" s="121"/>
      <c r="EE95" s="121"/>
      <c r="EF95" s="121"/>
      <c r="EG95" s="121"/>
      <c r="EH95" s="121"/>
      <c r="EI95" s="121"/>
      <c r="EJ95" s="121"/>
      <c r="EK95" s="121"/>
      <c r="EL95" s="121"/>
      <c r="EM95" s="121"/>
      <c r="EN95" s="121"/>
      <c r="EO95" s="121"/>
      <c r="EP95" s="121"/>
      <c r="EQ95" s="121"/>
      <c r="ER95" s="121"/>
      <c r="ES95" s="121"/>
      <c r="ET95" s="121"/>
      <c r="EU95" s="121"/>
      <c r="EV95" s="121"/>
      <c r="EW95" s="121"/>
      <c r="EX95" s="121"/>
      <c r="EY95" s="121"/>
      <c r="EZ95" s="121"/>
      <c r="FA95" s="121"/>
      <c r="FB95" s="121"/>
      <c r="FC95" s="121"/>
      <c r="FD95" s="121"/>
      <c r="FE95" s="121"/>
      <c r="FF95" s="121"/>
      <c r="FG95" s="121"/>
      <c r="FH95" s="121"/>
      <c r="FI95" s="121"/>
      <c r="FJ95" s="121"/>
      <c r="FK95" s="121"/>
      <c r="FL95" s="121"/>
      <c r="FM95" s="121"/>
      <c r="FN95" s="121"/>
      <c r="FO95" s="121"/>
      <c r="FP95" s="121"/>
      <c r="FQ95" s="121"/>
      <c r="FR95" s="121"/>
      <c r="FS95" s="121"/>
      <c r="FT95" s="121"/>
      <c r="FU95" s="121"/>
      <c r="FV95" s="121"/>
      <c r="FW95" s="121"/>
      <c r="FX95" s="121"/>
      <c r="FY95" s="121"/>
      <c r="FZ95" s="121"/>
      <c r="GA95" s="121"/>
      <c r="GB95" s="121"/>
      <c r="GC95" s="121"/>
      <c r="GD95" s="121"/>
      <c r="GE95" s="121"/>
      <c r="GF95" s="121"/>
      <c r="GG95" s="121"/>
      <c r="GH95" s="121"/>
      <c r="GI95" s="121"/>
      <c r="GJ95" s="121"/>
      <c r="GK95" s="121"/>
      <c r="GL95" s="121"/>
      <c r="GM95" s="121"/>
      <c r="GN95" s="121"/>
      <c r="GO95" s="121"/>
      <c r="GP95" s="121"/>
      <c r="GQ95" s="121"/>
      <c r="GR95" s="121"/>
      <c r="GS95" s="121"/>
      <c r="GT95" s="121"/>
      <c r="GU95" s="121"/>
      <c r="GV95" s="121"/>
      <c r="GW95" s="121"/>
      <c r="GX95" s="121"/>
      <c r="GY95" s="121"/>
      <c r="GZ95" s="121"/>
      <c r="HA95" s="121"/>
      <c r="HB95" s="121"/>
      <c r="HC95" s="121"/>
      <c r="HD95" s="121"/>
      <c r="HE95" s="121"/>
      <c r="HF95" s="121"/>
      <c r="HG95" s="121"/>
      <c r="HH95" s="121"/>
      <c r="HI95" s="121"/>
      <c r="HJ95" s="121"/>
      <c r="HK95" s="121"/>
      <c r="HL95" s="121"/>
      <c r="HM95" s="121"/>
      <c r="HN95" s="121"/>
      <c r="HO95" s="121"/>
      <c r="HP95" s="121"/>
      <c r="HQ95" s="121"/>
      <c r="HR95" s="121"/>
      <c r="HS95" s="121"/>
      <c r="HT95" s="121"/>
      <c r="HU95" s="121"/>
      <c r="HV95" s="121"/>
      <c r="HW95" s="121"/>
      <c r="HX95" s="121"/>
      <c r="HY95" s="121"/>
      <c r="HZ95" s="121"/>
      <c r="IA95" s="121"/>
      <c r="IB95" s="121"/>
      <c r="IC95" s="121"/>
      <c r="ID95" s="121"/>
      <c r="IE95" s="121"/>
      <c r="IF95" s="121"/>
      <c r="IG95" s="121"/>
      <c r="IH95" s="121"/>
      <c r="II95" s="121"/>
      <c r="IJ95" s="121"/>
      <c r="IK95" s="121"/>
      <c r="IL95" s="121"/>
      <c r="IM95" s="121"/>
      <c r="IN95" s="121"/>
      <c r="IO95" s="121"/>
      <c r="IP95" s="121"/>
      <c r="IQ95" s="121"/>
      <c r="IR95" s="121"/>
      <c r="IS95" s="121"/>
      <c r="IT95" s="121"/>
    </row>
    <row r="96" spans="1:254" ht="16.5" customHeight="1" x14ac:dyDescent="0.25">
      <c r="A96" s="117"/>
      <c r="B96" s="680"/>
      <c r="C96" s="683"/>
      <c r="D96" s="684"/>
      <c r="E96" s="684"/>
      <c r="F96" s="684"/>
      <c r="G96" s="685"/>
      <c r="H96" s="682"/>
      <c r="I96" s="682"/>
      <c r="J96" s="682"/>
      <c r="K96" s="682"/>
      <c r="L96" s="682"/>
      <c r="M96" s="682"/>
      <c r="N96" s="682"/>
      <c r="O96" s="118"/>
      <c r="P96" s="119"/>
      <c r="Q96" s="119" t="s">
        <v>407</v>
      </c>
      <c r="R96" s="119"/>
      <c r="S96" s="119"/>
      <c r="T96" s="119"/>
      <c r="U96" s="119"/>
      <c r="V96" s="119"/>
      <c r="W96" s="119"/>
      <c r="X96" s="119"/>
      <c r="Y96" s="119"/>
      <c r="Z96" s="119"/>
      <c r="AA96" s="119"/>
      <c r="AB96" s="119"/>
      <c r="AC96" s="119"/>
      <c r="AD96" s="119"/>
      <c r="AE96" s="119"/>
      <c r="AF96" s="119"/>
      <c r="AG96" s="119"/>
      <c r="AH96" s="119"/>
      <c r="AI96" s="119"/>
      <c r="AJ96" s="119"/>
      <c r="AK96" s="119"/>
      <c r="AL96" s="119"/>
      <c r="AM96" s="120"/>
      <c r="AN96" s="119" t="s">
        <v>406</v>
      </c>
      <c r="AO96" s="120"/>
      <c r="AP96" s="120"/>
      <c r="AQ96" s="120"/>
      <c r="AR96" s="120"/>
      <c r="AS96" s="120"/>
      <c r="AT96" s="120"/>
      <c r="AU96" s="120"/>
      <c r="AV96" s="120"/>
      <c r="AW96" s="120"/>
      <c r="AX96" s="120"/>
      <c r="AY96" s="120"/>
      <c r="AZ96" s="120"/>
      <c r="BA96" s="120"/>
      <c r="BB96" s="120"/>
      <c r="BC96" s="120"/>
      <c r="BD96" s="120"/>
      <c r="BE96" s="120"/>
      <c r="BF96" s="120"/>
      <c r="BG96" s="120"/>
      <c r="BH96" s="120"/>
      <c r="BI96" s="120"/>
      <c r="BJ96" s="120"/>
      <c r="BK96" s="120"/>
      <c r="BL96" s="120"/>
      <c r="BM96" s="120"/>
      <c r="BN96" s="120"/>
      <c r="BO96" s="120"/>
      <c r="BP96" s="120"/>
      <c r="BQ96" s="120"/>
      <c r="BR96" s="120"/>
      <c r="BS96" s="120"/>
      <c r="BT96" s="120"/>
      <c r="BU96" s="120"/>
      <c r="BV96" s="120"/>
      <c r="BW96" s="120"/>
      <c r="BX96" s="120"/>
      <c r="BY96" s="120"/>
      <c r="BZ96" s="120"/>
      <c r="CA96" s="119"/>
      <c r="CB96" s="119"/>
      <c r="CC96" s="119"/>
      <c r="CD96" s="119"/>
      <c r="CE96" s="119"/>
      <c r="CF96" s="121"/>
      <c r="CG96" s="121"/>
      <c r="CH96" s="121"/>
      <c r="CI96" s="121"/>
      <c r="CJ96" s="121"/>
      <c r="CK96" s="121"/>
      <c r="CL96" s="121"/>
      <c r="CM96" s="121"/>
      <c r="CN96" s="121"/>
      <c r="CO96" s="121"/>
      <c r="CP96" s="121"/>
      <c r="CQ96" s="121"/>
      <c r="CR96" s="121"/>
      <c r="CS96" s="121"/>
      <c r="CT96" s="121"/>
      <c r="CU96" s="121"/>
      <c r="CV96" s="121"/>
      <c r="CW96" s="121"/>
      <c r="CX96" s="121"/>
      <c r="CY96" s="121"/>
      <c r="CZ96" s="121"/>
      <c r="DA96" s="121"/>
      <c r="DB96" s="121"/>
      <c r="DC96" s="121"/>
      <c r="DD96" s="121"/>
      <c r="DE96" s="121"/>
      <c r="DF96" s="121"/>
      <c r="DG96" s="121"/>
      <c r="DH96" s="121"/>
      <c r="DI96" s="121"/>
      <c r="DJ96" s="121"/>
      <c r="DK96" s="121"/>
      <c r="DL96" s="121"/>
      <c r="DM96" s="121"/>
      <c r="DN96" s="121"/>
      <c r="DO96" s="121"/>
      <c r="DP96" s="121"/>
      <c r="DQ96" s="121"/>
      <c r="DR96" s="121"/>
      <c r="DS96" s="121"/>
      <c r="DT96" s="121"/>
      <c r="DU96" s="121"/>
      <c r="DV96" s="121"/>
      <c r="DW96" s="121"/>
      <c r="DX96" s="121"/>
      <c r="DY96" s="121"/>
      <c r="DZ96" s="121"/>
      <c r="EA96" s="121"/>
      <c r="EB96" s="121"/>
      <c r="EC96" s="121"/>
      <c r="ED96" s="121"/>
      <c r="EE96" s="121"/>
      <c r="EF96" s="121"/>
      <c r="EG96" s="121"/>
      <c r="EH96" s="121"/>
      <c r="EI96" s="121"/>
      <c r="EJ96" s="121"/>
      <c r="EK96" s="121"/>
      <c r="EL96" s="121"/>
      <c r="EM96" s="121"/>
      <c r="EN96" s="121"/>
      <c r="EO96" s="121"/>
      <c r="EP96" s="121"/>
      <c r="EQ96" s="121"/>
      <c r="ER96" s="121"/>
      <c r="ES96" s="121"/>
      <c r="ET96" s="121"/>
      <c r="EU96" s="121"/>
      <c r="EV96" s="121"/>
      <c r="EW96" s="121"/>
      <c r="EX96" s="121"/>
      <c r="EY96" s="121"/>
      <c r="EZ96" s="121"/>
      <c r="FA96" s="121"/>
      <c r="FB96" s="121"/>
      <c r="FC96" s="121"/>
      <c r="FD96" s="121"/>
      <c r="FE96" s="121"/>
      <c r="FF96" s="121"/>
      <c r="FG96" s="121"/>
      <c r="FH96" s="121"/>
      <c r="FI96" s="121"/>
      <c r="FJ96" s="121"/>
      <c r="FK96" s="121"/>
      <c r="FL96" s="121"/>
      <c r="FM96" s="121"/>
      <c r="FN96" s="121"/>
      <c r="FO96" s="121"/>
      <c r="FP96" s="121"/>
      <c r="FQ96" s="121"/>
      <c r="FR96" s="121"/>
      <c r="FS96" s="121"/>
      <c r="FT96" s="121"/>
      <c r="FU96" s="121"/>
      <c r="FV96" s="121"/>
      <c r="FW96" s="121"/>
      <c r="FX96" s="121"/>
      <c r="FY96" s="121"/>
      <c r="FZ96" s="121"/>
      <c r="GA96" s="121"/>
      <c r="GB96" s="121"/>
      <c r="GC96" s="121"/>
      <c r="GD96" s="121"/>
      <c r="GE96" s="121"/>
      <c r="GF96" s="121"/>
      <c r="GG96" s="121"/>
      <c r="GH96" s="121"/>
      <c r="GI96" s="121"/>
      <c r="GJ96" s="121"/>
      <c r="GK96" s="121"/>
      <c r="GL96" s="121"/>
      <c r="GM96" s="121"/>
      <c r="GN96" s="121"/>
      <c r="GO96" s="121"/>
      <c r="GP96" s="121"/>
      <c r="GQ96" s="121"/>
      <c r="GR96" s="121"/>
      <c r="GS96" s="121"/>
      <c r="GT96" s="121"/>
      <c r="GU96" s="121"/>
      <c r="GV96" s="121"/>
      <c r="GW96" s="121"/>
      <c r="GX96" s="121"/>
      <c r="GY96" s="121"/>
      <c r="GZ96" s="121"/>
      <c r="HA96" s="121"/>
      <c r="HB96" s="121"/>
      <c r="HC96" s="121"/>
      <c r="HD96" s="121"/>
      <c r="HE96" s="121"/>
      <c r="HF96" s="121"/>
      <c r="HG96" s="121"/>
      <c r="HH96" s="121"/>
      <c r="HI96" s="121"/>
      <c r="HJ96" s="121"/>
      <c r="HK96" s="121"/>
      <c r="HL96" s="121"/>
      <c r="HM96" s="121"/>
      <c r="HN96" s="121"/>
      <c r="HO96" s="121"/>
      <c r="HP96" s="121"/>
      <c r="HQ96" s="121"/>
      <c r="HR96" s="121"/>
      <c r="HS96" s="121"/>
      <c r="HT96" s="121"/>
      <c r="HU96" s="121"/>
      <c r="HV96" s="121"/>
      <c r="HW96" s="121"/>
      <c r="HX96" s="121"/>
      <c r="HY96" s="121"/>
      <c r="HZ96" s="121"/>
      <c r="IA96" s="121"/>
      <c r="IB96" s="121"/>
      <c r="IC96" s="121"/>
      <c r="ID96" s="121"/>
      <c r="IE96" s="121"/>
      <c r="IF96" s="121"/>
      <c r="IG96" s="121"/>
      <c r="IH96" s="121"/>
      <c r="II96" s="121"/>
      <c r="IJ96" s="121"/>
      <c r="IK96" s="121"/>
      <c r="IL96" s="121"/>
      <c r="IM96" s="121"/>
      <c r="IN96" s="121"/>
      <c r="IO96" s="121"/>
      <c r="IP96" s="121"/>
      <c r="IQ96" s="121"/>
      <c r="IR96" s="121"/>
      <c r="IS96" s="121"/>
      <c r="IT96" s="121"/>
    </row>
    <row r="97" spans="1:254" x14ac:dyDescent="0.25">
      <c r="A97" s="117"/>
      <c r="B97" s="680"/>
      <c r="C97" s="134"/>
      <c r="D97" s="681"/>
      <c r="E97" s="681"/>
      <c r="F97" s="681"/>
      <c r="G97" s="134"/>
      <c r="H97" s="682"/>
      <c r="I97" s="682"/>
      <c r="J97" s="682"/>
      <c r="K97" s="682"/>
      <c r="L97" s="682"/>
      <c r="M97" s="682"/>
      <c r="N97" s="682"/>
      <c r="O97" s="118"/>
      <c r="P97" s="119"/>
      <c r="Q97" s="119" t="s">
        <v>408</v>
      </c>
      <c r="R97" s="119"/>
      <c r="S97" s="119"/>
      <c r="T97" s="119"/>
      <c r="U97" s="119"/>
      <c r="V97" s="119"/>
      <c r="W97" s="119"/>
      <c r="X97" s="119"/>
      <c r="Y97" s="119"/>
      <c r="Z97" s="119"/>
      <c r="AA97" s="119"/>
      <c r="AB97" s="119"/>
      <c r="AC97" s="119"/>
      <c r="AD97" s="119"/>
      <c r="AE97" s="119"/>
      <c r="AF97" s="119"/>
      <c r="AG97" s="119"/>
      <c r="AH97" s="119"/>
      <c r="AI97" s="119"/>
      <c r="AJ97" s="119"/>
      <c r="AK97" s="119"/>
      <c r="AL97" s="119"/>
      <c r="AM97" s="120"/>
      <c r="AN97" s="119" t="s">
        <v>407</v>
      </c>
      <c r="AO97" s="120"/>
      <c r="AP97" s="120"/>
      <c r="AQ97" s="120"/>
      <c r="AR97" s="120"/>
      <c r="AS97" s="120"/>
      <c r="AT97" s="120"/>
      <c r="AU97" s="120"/>
      <c r="AV97" s="120"/>
      <c r="AW97" s="120"/>
      <c r="AX97" s="120"/>
      <c r="AY97" s="120"/>
      <c r="AZ97" s="120"/>
      <c r="BA97" s="120"/>
      <c r="BB97" s="120"/>
      <c r="BC97" s="120"/>
      <c r="BD97" s="120"/>
      <c r="BE97" s="120"/>
      <c r="BF97" s="120"/>
      <c r="BG97" s="120"/>
      <c r="BH97" s="120"/>
      <c r="BI97" s="120"/>
      <c r="BJ97" s="120"/>
      <c r="BK97" s="120"/>
      <c r="BL97" s="120"/>
      <c r="BM97" s="120"/>
      <c r="BN97" s="120"/>
      <c r="BO97" s="120"/>
      <c r="BP97" s="120"/>
      <c r="BQ97" s="120"/>
      <c r="BR97" s="120"/>
      <c r="BS97" s="120"/>
      <c r="BT97" s="120"/>
      <c r="BU97" s="120"/>
      <c r="BV97" s="120"/>
      <c r="BW97" s="120"/>
      <c r="BX97" s="120"/>
      <c r="BY97" s="120"/>
      <c r="BZ97" s="120"/>
      <c r="CA97" s="119"/>
      <c r="CB97" s="119"/>
      <c r="CC97" s="119"/>
      <c r="CD97" s="119"/>
      <c r="CE97" s="119"/>
      <c r="CF97" s="121"/>
      <c r="CG97" s="121"/>
      <c r="CH97" s="121"/>
      <c r="CI97" s="121"/>
      <c r="CJ97" s="121"/>
      <c r="CK97" s="121"/>
      <c r="CL97" s="121"/>
      <c r="CM97" s="121"/>
      <c r="CN97" s="121"/>
      <c r="CO97" s="121"/>
      <c r="CP97" s="121"/>
      <c r="CQ97" s="121"/>
      <c r="CR97" s="121"/>
      <c r="CS97" s="121"/>
      <c r="CT97" s="121"/>
      <c r="CU97" s="121"/>
      <c r="CV97" s="121"/>
      <c r="CW97" s="121"/>
      <c r="CX97" s="121"/>
      <c r="CY97" s="121"/>
      <c r="CZ97" s="121"/>
      <c r="DA97" s="121"/>
      <c r="DB97" s="121"/>
      <c r="DC97" s="121"/>
      <c r="DD97" s="121"/>
      <c r="DE97" s="121"/>
      <c r="DF97" s="121"/>
      <c r="DG97" s="121"/>
      <c r="DH97" s="121"/>
      <c r="DI97" s="121"/>
      <c r="DJ97" s="121"/>
      <c r="DK97" s="121"/>
      <c r="DL97" s="121"/>
      <c r="DM97" s="121"/>
      <c r="DN97" s="121"/>
      <c r="DO97" s="121"/>
      <c r="DP97" s="121"/>
      <c r="DQ97" s="121"/>
      <c r="DR97" s="121"/>
      <c r="DS97" s="121"/>
      <c r="DT97" s="121"/>
      <c r="DU97" s="121"/>
      <c r="DV97" s="121"/>
      <c r="DW97" s="121"/>
      <c r="DX97" s="121"/>
      <c r="DY97" s="121"/>
      <c r="DZ97" s="121"/>
      <c r="EA97" s="121"/>
      <c r="EB97" s="121"/>
      <c r="EC97" s="121"/>
      <c r="ED97" s="121"/>
      <c r="EE97" s="121"/>
      <c r="EF97" s="121"/>
      <c r="EG97" s="121"/>
      <c r="EH97" s="121"/>
      <c r="EI97" s="121"/>
      <c r="EJ97" s="121"/>
      <c r="EK97" s="121"/>
      <c r="EL97" s="121"/>
      <c r="EM97" s="121"/>
      <c r="EN97" s="121"/>
      <c r="EO97" s="121"/>
      <c r="EP97" s="121"/>
      <c r="EQ97" s="121"/>
      <c r="ER97" s="121"/>
      <c r="ES97" s="121"/>
      <c r="ET97" s="121"/>
      <c r="EU97" s="121"/>
      <c r="EV97" s="121"/>
      <c r="EW97" s="121"/>
      <c r="EX97" s="121"/>
      <c r="EY97" s="121"/>
      <c r="EZ97" s="121"/>
      <c r="FA97" s="121"/>
      <c r="FB97" s="121"/>
      <c r="FC97" s="121"/>
      <c r="FD97" s="121"/>
      <c r="FE97" s="121"/>
      <c r="FF97" s="121"/>
      <c r="FG97" s="121"/>
      <c r="FH97" s="121"/>
      <c r="FI97" s="121"/>
      <c r="FJ97" s="121"/>
      <c r="FK97" s="121"/>
      <c r="FL97" s="121"/>
      <c r="FM97" s="121"/>
      <c r="FN97" s="121"/>
      <c r="FO97" s="121"/>
      <c r="FP97" s="121"/>
      <c r="FQ97" s="121"/>
      <c r="FR97" s="121"/>
      <c r="FS97" s="121"/>
      <c r="FT97" s="121"/>
      <c r="FU97" s="121"/>
      <c r="FV97" s="121"/>
      <c r="FW97" s="121"/>
      <c r="FX97" s="121"/>
      <c r="FY97" s="121"/>
      <c r="FZ97" s="121"/>
      <c r="GA97" s="121"/>
      <c r="GB97" s="121"/>
      <c r="GC97" s="121"/>
      <c r="GD97" s="121"/>
      <c r="GE97" s="121"/>
      <c r="GF97" s="121"/>
      <c r="GG97" s="121"/>
      <c r="GH97" s="121"/>
      <c r="GI97" s="121"/>
      <c r="GJ97" s="121"/>
      <c r="GK97" s="121"/>
      <c r="GL97" s="121"/>
      <c r="GM97" s="121"/>
      <c r="GN97" s="121"/>
      <c r="GO97" s="121"/>
      <c r="GP97" s="121"/>
      <c r="GQ97" s="121"/>
      <c r="GR97" s="121"/>
      <c r="GS97" s="121"/>
      <c r="GT97" s="121"/>
      <c r="GU97" s="121"/>
      <c r="GV97" s="121"/>
      <c r="GW97" s="121"/>
      <c r="GX97" s="121"/>
      <c r="GY97" s="121"/>
      <c r="GZ97" s="121"/>
      <c r="HA97" s="121"/>
      <c r="HB97" s="121"/>
      <c r="HC97" s="121"/>
      <c r="HD97" s="121"/>
      <c r="HE97" s="121"/>
      <c r="HF97" s="121"/>
      <c r="HG97" s="121"/>
      <c r="HH97" s="121"/>
      <c r="HI97" s="121"/>
      <c r="HJ97" s="121"/>
      <c r="HK97" s="121"/>
      <c r="HL97" s="121"/>
      <c r="HM97" s="121"/>
      <c r="HN97" s="121"/>
      <c r="HO97" s="121"/>
      <c r="HP97" s="121"/>
      <c r="HQ97" s="121"/>
      <c r="HR97" s="121"/>
      <c r="HS97" s="121"/>
      <c r="HT97" s="121"/>
      <c r="HU97" s="121"/>
      <c r="HV97" s="121"/>
      <c r="HW97" s="121"/>
      <c r="HX97" s="121"/>
      <c r="HY97" s="121"/>
      <c r="HZ97" s="121"/>
      <c r="IA97" s="121"/>
      <c r="IB97" s="121"/>
      <c r="IC97" s="121"/>
      <c r="ID97" s="121"/>
      <c r="IE97" s="121"/>
      <c r="IF97" s="121"/>
      <c r="IG97" s="121"/>
      <c r="IH97" s="121"/>
      <c r="II97" s="121"/>
      <c r="IJ97" s="121"/>
      <c r="IK97" s="121"/>
      <c r="IL97" s="121"/>
      <c r="IM97" s="121"/>
      <c r="IN97" s="121"/>
      <c r="IO97" s="121"/>
      <c r="IP97" s="121"/>
      <c r="IQ97" s="121"/>
      <c r="IR97" s="121"/>
      <c r="IS97" s="121"/>
      <c r="IT97" s="121"/>
    </row>
    <row r="98" spans="1:254" ht="15.75" thickBot="1" x14ac:dyDescent="0.3">
      <c r="A98" s="117"/>
      <c r="B98" s="657"/>
      <c r="C98" s="657"/>
      <c r="D98" s="657"/>
      <c r="E98" s="657"/>
      <c r="F98" s="657"/>
      <c r="G98" s="657"/>
      <c r="H98" s="657"/>
      <c r="I98" s="657"/>
      <c r="J98" s="657"/>
      <c r="K98" s="657"/>
      <c r="L98" s="657"/>
      <c r="M98" s="657"/>
      <c r="N98" s="657"/>
      <c r="O98" s="118"/>
      <c r="P98" s="119"/>
      <c r="Q98" s="119"/>
      <c r="R98" s="119"/>
      <c r="S98" s="119"/>
      <c r="T98" s="119"/>
      <c r="U98" s="119"/>
      <c r="V98" s="119"/>
      <c r="W98" s="119"/>
      <c r="X98" s="119"/>
      <c r="Y98" s="119"/>
      <c r="Z98" s="119"/>
      <c r="AA98" s="119"/>
      <c r="AB98" s="119"/>
      <c r="AC98" s="119"/>
      <c r="AD98" s="119"/>
      <c r="AE98" s="119"/>
      <c r="AF98" s="119"/>
      <c r="AG98" s="119"/>
      <c r="AH98" s="119"/>
      <c r="AI98" s="119"/>
      <c r="AJ98" s="119"/>
      <c r="AK98" s="119"/>
      <c r="AL98" s="119"/>
      <c r="AM98" s="120"/>
      <c r="AN98" s="119" t="s">
        <v>408</v>
      </c>
      <c r="AO98" s="120"/>
      <c r="AP98" s="120"/>
      <c r="AQ98" s="120"/>
      <c r="AR98" s="120"/>
      <c r="AS98" s="120"/>
      <c r="AT98" s="120"/>
      <c r="AU98" s="120"/>
      <c r="AV98" s="120"/>
      <c r="AW98" s="120"/>
      <c r="AX98" s="120"/>
      <c r="AY98" s="120"/>
      <c r="AZ98" s="120"/>
      <c r="BA98" s="120"/>
      <c r="BB98" s="120"/>
      <c r="BC98" s="120"/>
      <c r="BD98" s="120"/>
      <c r="BE98" s="120"/>
      <c r="BF98" s="120"/>
      <c r="BG98" s="120"/>
      <c r="BH98" s="120"/>
      <c r="BI98" s="120"/>
      <c r="BJ98" s="120"/>
      <c r="BK98" s="120"/>
      <c r="BL98" s="120"/>
      <c r="BM98" s="120"/>
      <c r="BN98" s="120"/>
      <c r="BO98" s="120"/>
      <c r="BP98" s="120"/>
      <c r="BQ98" s="120"/>
      <c r="BR98" s="120"/>
      <c r="BS98" s="120"/>
      <c r="BT98" s="120"/>
      <c r="BU98" s="120"/>
      <c r="BV98" s="120"/>
      <c r="BW98" s="120"/>
      <c r="BX98" s="120"/>
      <c r="BY98" s="120"/>
      <c r="BZ98" s="120"/>
      <c r="CA98" s="119"/>
      <c r="CB98" s="119"/>
      <c r="CC98" s="119"/>
      <c r="CD98" s="119"/>
      <c r="CE98" s="119"/>
      <c r="CF98" s="121"/>
      <c r="CG98" s="121"/>
      <c r="CH98" s="121"/>
      <c r="CI98" s="121"/>
      <c r="CJ98" s="121"/>
      <c r="CK98" s="121"/>
      <c r="CL98" s="121"/>
      <c r="CM98" s="121"/>
      <c r="CN98" s="121"/>
      <c r="CO98" s="121"/>
      <c r="CP98" s="121"/>
      <c r="CQ98" s="121"/>
      <c r="CR98" s="121"/>
      <c r="CS98" s="121"/>
      <c r="CT98" s="121"/>
      <c r="CU98" s="121"/>
      <c r="CV98" s="121"/>
      <c r="CW98" s="121"/>
      <c r="CX98" s="121"/>
      <c r="CY98" s="121"/>
      <c r="CZ98" s="121"/>
      <c r="DA98" s="121"/>
      <c r="DB98" s="121"/>
      <c r="DC98" s="121"/>
      <c r="DD98" s="121"/>
      <c r="DE98" s="121"/>
      <c r="DF98" s="121"/>
      <c r="DG98" s="121"/>
      <c r="DH98" s="121"/>
      <c r="DI98" s="121"/>
      <c r="DJ98" s="121"/>
      <c r="DK98" s="121"/>
      <c r="DL98" s="121"/>
      <c r="DM98" s="121"/>
      <c r="DN98" s="121"/>
      <c r="DO98" s="121"/>
      <c r="DP98" s="121"/>
      <c r="DQ98" s="121"/>
      <c r="DR98" s="121"/>
      <c r="DS98" s="121"/>
      <c r="DT98" s="121"/>
      <c r="DU98" s="121"/>
      <c r="DV98" s="121"/>
      <c r="DW98" s="121"/>
      <c r="DX98" s="121"/>
      <c r="DY98" s="121"/>
      <c r="DZ98" s="121"/>
      <c r="EA98" s="121"/>
      <c r="EB98" s="121"/>
      <c r="EC98" s="121"/>
      <c r="ED98" s="121"/>
      <c r="EE98" s="121"/>
      <c r="EF98" s="121"/>
      <c r="EG98" s="121"/>
      <c r="EH98" s="121"/>
      <c r="EI98" s="121"/>
      <c r="EJ98" s="121"/>
      <c r="EK98" s="121"/>
      <c r="EL98" s="121"/>
      <c r="EM98" s="121"/>
      <c r="EN98" s="121"/>
      <c r="EO98" s="121"/>
      <c r="EP98" s="121"/>
      <c r="EQ98" s="121"/>
      <c r="ER98" s="121"/>
      <c r="ES98" s="121"/>
      <c r="ET98" s="121"/>
      <c r="EU98" s="121"/>
      <c r="EV98" s="121"/>
      <c r="EW98" s="121"/>
      <c r="EX98" s="121"/>
      <c r="EY98" s="121"/>
      <c r="EZ98" s="121"/>
      <c r="FA98" s="121"/>
      <c r="FB98" s="121"/>
      <c r="FC98" s="121"/>
      <c r="FD98" s="121"/>
      <c r="FE98" s="121"/>
      <c r="FF98" s="121"/>
      <c r="FG98" s="121"/>
      <c r="FH98" s="121"/>
      <c r="FI98" s="121"/>
      <c r="FJ98" s="121"/>
      <c r="FK98" s="121"/>
      <c r="FL98" s="121"/>
      <c r="FM98" s="121"/>
      <c r="FN98" s="121"/>
      <c r="FO98" s="121"/>
      <c r="FP98" s="121"/>
      <c r="FQ98" s="121"/>
      <c r="FR98" s="121"/>
      <c r="FS98" s="121"/>
      <c r="FT98" s="121"/>
      <c r="FU98" s="121"/>
      <c r="FV98" s="121"/>
      <c r="FW98" s="121"/>
      <c r="FX98" s="121"/>
      <c r="FY98" s="121"/>
      <c r="FZ98" s="121"/>
      <c r="GA98" s="121"/>
      <c r="GB98" s="121"/>
      <c r="GC98" s="121"/>
      <c r="GD98" s="121"/>
      <c r="GE98" s="121"/>
      <c r="GF98" s="121"/>
      <c r="GG98" s="121"/>
      <c r="GH98" s="121"/>
      <c r="GI98" s="121"/>
      <c r="GJ98" s="121"/>
      <c r="GK98" s="121"/>
      <c r="GL98" s="121"/>
      <c r="GM98" s="121"/>
      <c r="GN98" s="121"/>
      <c r="GO98" s="121"/>
      <c r="GP98" s="121"/>
      <c r="GQ98" s="121"/>
      <c r="GR98" s="121"/>
      <c r="GS98" s="121"/>
      <c r="GT98" s="121"/>
      <c r="GU98" s="121"/>
      <c r="GV98" s="121"/>
      <c r="GW98" s="121"/>
      <c r="GX98" s="121"/>
      <c r="GY98" s="121"/>
      <c r="GZ98" s="121"/>
      <c r="HA98" s="121"/>
      <c r="HB98" s="121"/>
      <c r="HC98" s="121"/>
      <c r="HD98" s="121"/>
      <c r="HE98" s="121"/>
      <c r="HF98" s="121"/>
      <c r="HG98" s="121"/>
      <c r="HH98" s="121"/>
      <c r="HI98" s="121"/>
      <c r="HJ98" s="121"/>
      <c r="HK98" s="121"/>
      <c r="HL98" s="121"/>
      <c r="HM98" s="121"/>
      <c r="HN98" s="121"/>
      <c r="HO98" s="121"/>
      <c r="HP98" s="121"/>
      <c r="HQ98" s="121"/>
      <c r="HR98" s="121"/>
      <c r="HS98" s="121"/>
      <c r="HT98" s="121"/>
      <c r="HU98" s="121"/>
      <c r="HV98" s="121"/>
      <c r="HW98" s="121"/>
      <c r="HX98" s="121"/>
      <c r="HY98" s="121"/>
      <c r="HZ98" s="121"/>
      <c r="IA98" s="121"/>
      <c r="IB98" s="121"/>
      <c r="IC98" s="121"/>
      <c r="ID98" s="121"/>
      <c r="IE98" s="121"/>
      <c r="IF98" s="121"/>
      <c r="IG98" s="121"/>
      <c r="IH98" s="121"/>
      <c r="II98" s="121"/>
      <c r="IJ98" s="121"/>
      <c r="IK98" s="121"/>
      <c r="IL98" s="121"/>
      <c r="IM98" s="121"/>
      <c r="IN98" s="121"/>
      <c r="IO98" s="121"/>
      <c r="IP98" s="121"/>
      <c r="IQ98" s="121"/>
      <c r="IR98" s="121"/>
      <c r="IS98" s="121"/>
      <c r="IT98" s="121"/>
    </row>
    <row r="99" spans="1:254" ht="15" customHeight="1" x14ac:dyDescent="0.25">
      <c r="A99" s="117"/>
      <c r="B99" s="658" t="s">
        <v>409</v>
      </c>
      <c r="C99" s="661" t="s">
        <v>410</v>
      </c>
      <c r="D99" s="664" t="s">
        <v>341</v>
      </c>
      <c r="E99" s="665"/>
      <c r="F99" s="666"/>
      <c r="G99" s="661" t="s">
        <v>410</v>
      </c>
      <c r="H99" s="673" t="s">
        <v>411</v>
      </c>
      <c r="I99" s="673"/>
      <c r="J99" s="673"/>
      <c r="K99" s="673"/>
      <c r="L99" s="673"/>
      <c r="M99" s="673"/>
      <c r="N99" s="674"/>
      <c r="O99" s="118"/>
      <c r="P99" s="119"/>
      <c r="Q99" s="119"/>
      <c r="R99" s="119"/>
      <c r="S99" s="119"/>
      <c r="T99" s="119"/>
      <c r="U99" s="119"/>
      <c r="V99" s="119"/>
      <c r="W99" s="119"/>
      <c r="X99" s="119"/>
      <c r="Y99" s="119"/>
      <c r="Z99" s="119"/>
      <c r="AA99" s="119"/>
      <c r="AB99" s="119"/>
      <c r="AC99" s="119"/>
      <c r="AD99" s="119"/>
      <c r="AE99" s="119"/>
      <c r="AF99" s="119"/>
      <c r="AG99" s="119"/>
      <c r="AH99" s="119"/>
      <c r="AI99" s="119"/>
      <c r="AJ99" s="119"/>
      <c r="AK99" s="119"/>
      <c r="AL99" s="119"/>
      <c r="AM99" s="120"/>
      <c r="AN99" s="119"/>
      <c r="AO99" s="120"/>
      <c r="AP99" s="120"/>
      <c r="AQ99" s="120"/>
      <c r="AR99" s="120"/>
      <c r="AS99" s="120"/>
      <c r="AT99" s="120"/>
      <c r="AU99" s="120"/>
      <c r="AV99" s="120"/>
      <c r="AW99" s="120"/>
      <c r="AX99" s="120"/>
      <c r="AY99" s="120"/>
      <c r="AZ99" s="120"/>
      <c r="BA99" s="120"/>
      <c r="BB99" s="120"/>
      <c r="BC99" s="120"/>
      <c r="BD99" s="120"/>
      <c r="BE99" s="120"/>
      <c r="BF99" s="120"/>
      <c r="BG99" s="120"/>
      <c r="BH99" s="120"/>
      <c r="BI99" s="120"/>
      <c r="BJ99" s="120"/>
      <c r="BK99" s="120"/>
      <c r="BL99" s="120"/>
      <c r="BM99" s="120"/>
      <c r="BN99" s="120"/>
      <c r="BO99" s="120"/>
      <c r="BP99" s="120"/>
      <c r="BQ99" s="120"/>
      <c r="BR99" s="120"/>
      <c r="BS99" s="120"/>
      <c r="BT99" s="120"/>
      <c r="BU99" s="120"/>
      <c r="BV99" s="120"/>
      <c r="BW99" s="120"/>
      <c r="BX99" s="120"/>
      <c r="BY99" s="120"/>
      <c r="BZ99" s="120"/>
      <c r="CA99" s="119"/>
      <c r="CB99" s="119"/>
      <c r="CC99" s="119"/>
      <c r="CD99" s="119"/>
      <c r="CE99" s="119"/>
      <c r="CF99" s="121"/>
      <c r="CG99" s="121"/>
      <c r="CH99" s="121"/>
      <c r="CI99" s="121"/>
      <c r="CJ99" s="121"/>
      <c r="CK99" s="121"/>
      <c r="CL99" s="121"/>
      <c r="CM99" s="121"/>
      <c r="CN99" s="121"/>
      <c r="CO99" s="121"/>
      <c r="CP99" s="121"/>
      <c r="CQ99" s="121"/>
      <c r="CR99" s="121"/>
      <c r="CS99" s="121"/>
      <c r="CT99" s="121"/>
      <c r="CU99" s="121"/>
      <c r="CV99" s="121"/>
      <c r="CW99" s="121"/>
      <c r="CX99" s="121"/>
      <c r="CY99" s="121"/>
      <c r="CZ99" s="121"/>
      <c r="DA99" s="121"/>
      <c r="DB99" s="121"/>
      <c r="DC99" s="121"/>
      <c r="DD99" s="121"/>
      <c r="DE99" s="121"/>
      <c r="DF99" s="121"/>
      <c r="DG99" s="121"/>
      <c r="DH99" s="121"/>
      <c r="DI99" s="121"/>
      <c r="DJ99" s="121"/>
      <c r="DK99" s="121"/>
      <c r="DL99" s="121"/>
      <c r="DM99" s="121"/>
      <c r="DN99" s="121"/>
      <c r="DO99" s="121"/>
      <c r="DP99" s="121"/>
      <c r="DQ99" s="121"/>
      <c r="DR99" s="121"/>
      <c r="DS99" s="121"/>
      <c r="DT99" s="121"/>
      <c r="DU99" s="121"/>
      <c r="DV99" s="121"/>
      <c r="DW99" s="121"/>
      <c r="DX99" s="121"/>
      <c r="DY99" s="121"/>
      <c r="DZ99" s="121"/>
      <c r="EA99" s="121"/>
      <c r="EB99" s="121"/>
      <c r="EC99" s="121"/>
      <c r="ED99" s="121"/>
      <c r="EE99" s="121"/>
      <c r="EF99" s="121"/>
      <c r="EG99" s="121"/>
      <c r="EH99" s="121"/>
      <c r="EI99" s="121"/>
      <c r="EJ99" s="121"/>
      <c r="EK99" s="121"/>
      <c r="EL99" s="121"/>
      <c r="EM99" s="121"/>
      <c r="EN99" s="121"/>
      <c r="EO99" s="121"/>
      <c r="EP99" s="121"/>
      <c r="EQ99" s="121"/>
      <c r="ER99" s="121"/>
      <c r="ES99" s="121"/>
      <c r="ET99" s="121"/>
      <c r="EU99" s="121"/>
      <c r="EV99" s="121"/>
      <c r="EW99" s="121"/>
      <c r="EX99" s="121"/>
      <c r="EY99" s="121"/>
      <c r="EZ99" s="121"/>
      <c r="FA99" s="121"/>
      <c r="FB99" s="121"/>
      <c r="FC99" s="121"/>
      <c r="FD99" s="121"/>
      <c r="FE99" s="121"/>
      <c r="FF99" s="121"/>
      <c r="FG99" s="121"/>
      <c r="FH99" s="121"/>
      <c r="FI99" s="121"/>
      <c r="FJ99" s="121"/>
      <c r="FK99" s="121"/>
      <c r="FL99" s="121"/>
      <c r="FM99" s="121"/>
      <c r="FN99" s="121"/>
      <c r="FO99" s="121"/>
      <c r="FP99" s="121"/>
      <c r="FQ99" s="121"/>
      <c r="FR99" s="121"/>
      <c r="FS99" s="121"/>
      <c r="FT99" s="121"/>
      <c r="FU99" s="121"/>
      <c r="FV99" s="121"/>
      <c r="FW99" s="121"/>
      <c r="FX99" s="121"/>
      <c r="FY99" s="121"/>
      <c r="FZ99" s="121"/>
      <c r="GA99" s="121"/>
      <c r="GB99" s="121"/>
      <c r="GC99" s="121"/>
      <c r="GD99" s="121"/>
      <c r="GE99" s="121"/>
      <c r="GF99" s="121"/>
      <c r="GG99" s="121"/>
      <c r="GH99" s="121"/>
      <c r="GI99" s="121"/>
      <c r="GJ99" s="121"/>
      <c r="GK99" s="121"/>
      <c r="GL99" s="121"/>
      <c r="GM99" s="121"/>
      <c r="GN99" s="121"/>
      <c r="GO99" s="121"/>
      <c r="GP99" s="121"/>
      <c r="GQ99" s="121"/>
      <c r="GR99" s="121"/>
      <c r="GS99" s="121"/>
      <c r="GT99" s="121"/>
      <c r="GU99" s="121"/>
      <c r="GV99" s="121"/>
      <c r="GW99" s="121"/>
      <c r="GX99" s="121"/>
      <c r="GY99" s="121"/>
      <c r="GZ99" s="121"/>
      <c r="HA99" s="121"/>
      <c r="HB99" s="121"/>
      <c r="HC99" s="121"/>
      <c r="HD99" s="121"/>
      <c r="HE99" s="121"/>
      <c r="HF99" s="121"/>
      <c r="HG99" s="121"/>
      <c r="HH99" s="121"/>
      <c r="HI99" s="121"/>
      <c r="HJ99" s="121"/>
      <c r="HK99" s="121"/>
      <c r="HL99" s="121"/>
      <c r="HM99" s="121"/>
      <c r="HN99" s="121"/>
      <c r="HO99" s="121"/>
      <c r="HP99" s="121"/>
      <c r="HQ99" s="121"/>
      <c r="HR99" s="121"/>
      <c r="HS99" s="121"/>
      <c r="HT99" s="121"/>
      <c r="HU99" s="121"/>
      <c r="HV99" s="121"/>
      <c r="HW99" s="121"/>
      <c r="HX99" s="121"/>
      <c r="HY99" s="121"/>
      <c r="HZ99" s="121"/>
      <c r="IA99" s="121"/>
      <c r="IB99" s="121"/>
      <c r="IC99" s="121"/>
      <c r="ID99" s="121"/>
      <c r="IE99" s="121"/>
      <c r="IF99" s="121"/>
      <c r="IG99" s="121"/>
      <c r="IH99" s="121"/>
      <c r="II99" s="121"/>
      <c r="IJ99" s="121"/>
      <c r="IK99" s="121"/>
      <c r="IL99" s="121"/>
      <c r="IM99" s="121"/>
      <c r="IN99" s="121"/>
      <c r="IO99" s="121"/>
      <c r="IP99" s="121"/>
      <c r="IQ99" s="121"/>
      <c r="IR99" s="121"/>
      <c r="IS99" s="121"/>
      <c r="IT99" s="121"/>
    </row>
    <row r="100" spans="1:254" ht="15" customHeight="1" x14ac:dyDescent="0.25">
      <c r="A100" s="117"/>
      <c r="B100" s="659"/>
      <c r="C100" s="662"/>
      <c r="D100" s="667"/>
      <c r="E100" s="668"/>
      <c r="F100" s="669"/>
      <c r="G100" s="662"/>
      <c r="H100" s="675"/>
      <c r="I100" s="675"/>
      <c r="J100" s="675"/>
      <c r="K100" s="675"/>
      <c r="L100" s="675"/>
      <c r="M100" s="675"/>
      <c r="N100" s="676"/>
      <c r="O100" s="118"/>
      <c r="P100" s="119"/>
      <c r="Q100" s="119"/>
      <c r="R100" s="119"/>
      <c r="S100" s="119"/>
      <c r="T100" s="119"/>
      <c r="U100" s="119"/>
      <c r="V100" s="119"/>
      <c r="W100" s="119"/>
      <c r="X100" s="119"/>
      <c r="Y100" s="119"/>
      <c r="Z100" s="119"/>
      <c r="AA100" s="119"/>
      <c r="AB100" s="119"/>
      <c r="AC100" s="119"/>
      <c r="AD100" s="119"/>
      <c r="AE100" s="119"/>
      <c r="AF100" s="119"/>
      <c r="AG100" s="119"/>
      <c r="AH100" s="119"/>
      <c r="AI100" s="119"/>
      <c r="AJ100" s="119"/>
      <c r="AK100" s="119"/>
      <c r="AL100" s="119"/>
      <c r="AM100" s="120"/>
      <c r="AN100" s="119"/>
      <c r="AO100" s="120"/>
      <c r="AP100" s="120"/>
      <c r="AQ100" s="120"/>
      <c r="AR100" s="120"/>
      <c r="AS100" s="120"/>
      <c r="AT100" s="120"/>
      <c r="AU100" s="120"/>
      <c r="AV100" s="120"/>
      <c r="AW100" s="120"/>
      <c r="AX100" s="120"/>
      <c r="AY100" s="120"/>
      <c r="AZ100" s="120"/>
      <c r="BA100" s="120"/>
      <c r="BB100" s="120"/>
      <c r="BC100" s="120"/>
      <c r="BD100" s="120"/>
      <c r="BE100" s="120"/>
      <c r="BF100" s="120"/>
      <c r="BG100" s="120"/>
      <c r="BH100" s="120"/>
      <c r="BI100" s="120"/>
      <c r="BJ100" s="120"/>
      <c r="BK100" s="120"/>
      <c r="BL100" s="120"/>
      <c r="BM100" s="120"/>
      <c r="BN100" s="120"/>
      <c r="BO100" s="120"/>
      <c r="BP100" s="120"/>
      <c r="BQ100" s="120"/>
      <c r="BR100" s="120"/>
      <c r="BS100" s="120"/>
      <c r="BT100" s="120"/>
      <c r="BU100" s="120"/>
      <c r="BV100" s="120"/>
      <c r="BW100" s="120"/>
      <c r="BX100" s="120"/>
      <c r="BY100" s="120"/>
      <c r="BZ100" s="120"/>
      <c r="CA100" s="119"/>
      <c r="CB100" s="119"/>
      <c r="CC100" s="119"/>
      <c r="CD100" s="119"/>
      <c r="CE100" s="119"/>
      <c r="CF100" s="121"/>
      <c r="CG100" s="121"/>
      <c r="CH100" s="121"/>
      <c r="CI100" s="121"/>
      <c r="CJ100" s="121"/>
      <c r="CK100" s="121"/>
      <c r="CL100" s="121"/>
      <c r="CM100" s="121"/>
      <c r="CN100" s="121"/>
      <c r="CO100" s="121"/>
      <c r="CP100" s="121"/>
      <c r="CQ100" s="121"/>
      <c r="CR100" s="121"/>
      <c r="CS100" s="121"/>
      <c r="CT100" s="121"/>
      <c r="CU100" s="121"/>
      <c r="CV100" s="121"/>
      <c r="CW100" s="121"/>
      <c r="CX100" s="121"/>
      <c r="CY100" s="121"/>
      <c r="CZ100" s="121"/>
      <c r="DA100" s="121"/>
      <c r="DB100" s="121"/>
      <c r="DC100" s="121"/>
      <c r="DD100" s="121"/>
      <c r="DE100" s="121"/>
      <c r="DF100" s="121"/>
      <c r="DG100" s="121"/>
      <c r="DH100" s="121"/>
      <c r="DI100" s="121"/>
      <c r="DJ100" s="121"/>
      <c r="DK100" s="121"/>
      <c r="DL100" s="121"/>
      <c r="DM100" s="121"/>
      <c r="DN100" s="121"/>
      <c r="DO100" s="121"/>
      <c r="DP100" s="121"/>
      <c r="DQ100" s="121"/>
      <c r="DR100" s="121"/>
      <c r="DS100" s="121"/>
      <c r="DT100" s="121"/>
      <c r="DU100" s="121"/>
      <c r="DV100" s="121"/>
      <c r="DW100" s="121"/>
      <c r="DX100" s="121"/>
      <c r="DY100" s="121"/>
      <c r="DZ100" s="121"/>
      <c r="EA100" s="121"/>
      <c r="EB100" s="121"/>
      <c r="EC100" s="121"/>
      <c r="ED100" s="121"/>
      <c r="EE100" s="121"/>
      <c r="EF100" s="121"/>
      <c r="EG100" s="121"/>
      <c r="EH100" s="121"/>
      <c r="EI100" s="121"/>
      <c r="EJ100" s="121"/>
      <c r="EK100" s="121"/>
      <c r="EL100" s="121"/>
      <c r="EM100" s="121"/>
      <c r="EN100" s="121"/>
      <c r="EO100" s="121"/>
      <c r="EP100" s="121"/>
      <c r="EQ100" s="121"/>
      <c r="ER100" s="121"/>
      <c r="ES100" s="121"/>
      <c r="ET100" s="121"/>
      <c r="EU100" s="121"/>
      <c r="EV100" s="121"/>
      <c r="EW100" s="121"/>
      <c r="EX100" s="121"/>
      <c r="EY100" s="121"/>
      <c r="EZ100" s="121"/>
      <c r="FA100" s="121"/>
      <c r="FB100" s="121"/>
      <c r="FC100" s="121"/>
      <c r="FD100" s="121"/>
      <c r="FE100" s="121"/>
      <c r="FF100" s="121"/>
      <c r="FG100" s="121"/>
      <c r="FH100" s="121"/>
      <c r="FI100" s="121"/>
      <c r="FJ100" s="121"/>
      <c r="FK100" s="121"/>
      <c r="FL100" s="121"/>
      <c r="FM100" s="121"/>
      <c r="FN100" s="121"/>
      <c r="FO100" s="121"/>
      <c r="FP100" s="121"/>
      <c r="FQ100" s="121"/>
      <c r="FR100" s="121"/>
      <c r="FS100" s="121"/>
      <c r="FT100" s="121"/>
      <c r="FU100" s="121"/>
      <c r="FV100" s="121"/>
      <c r="FW100" s="121"/>
      <c r="FX100" s="121"/>
      <c r="FY100" s="121"/>
      <c r="FZ100" s="121"/>
      <c r="GA100" s="121"/>
      <c r="GB100" s="121"/>
      <c r="GC100" s="121"/>
      <c r="GD100" s="121"/>
      <c r="GE100" s="121"/>
      <c r="GF100" s="121"/>
      <c r="GG100" s="121"/>
      <c r="GH100" s="121"/>
      <c r="GI100" s="121"/>
      <c r="GJ100" s="121"/>
      <c r="GK100" s="121"/>
      <c r="GL100" s="121"/>
      <c r="GM100" s="121"/>
      <c r="GN100" s="121"/>
      <c r="GO100" s="121"/>
      <c r="GP100" s="121"/>
      <c r="GQ100" s="121"/>
      <c r="GR100" s="121"/>
      <c r="GS100" s="121"/>
      <c r="GT100" s="121"/>
      <c r="GU100" s="121"/>
      <c r="GV100" s="121"/>
      <c r="GW100" s="121"/>
      <c r="GX100" s="121"/>
      <c r="GY100" s="121"/>
      <c r="GZ100" s="121"/>
      <c r="HA100" s="121"/>
      <c r="HB100" s="121"/>
      <c r="HC100" s="121"/>
      <c r="HD100" s="121"/>
      <c r="HE100" s="121"/>
      <c r="HF100" s="121"/>
      <c r="HG100" s="121"/>
      <c r="HH100" s="121"/>
      <c r="HI100" s="121"/>
      <c r="HJ100" s="121"/>
      <c r="HK100" s="121"/>
      <c r="HL100" s="121"/>
      <c r="HM100" s="121"/>
      <c r="HN100" s="121"/>
      <c r="HO100" s="121"/>
      <c r="HP100" s="121"/>
      <c r="HQ100" s="121"/>
      <c r="HR100" s="121"/>
      <c r="HS100" s="121"/>
      <c r="HT100" s="121"/>
      <c r="HU100" s="121"/>
      <c r="HV100" s="121"/>
      <c r="HW100" s="121"/>
      <c r="HX100" s="121"/>
      <c r="HY100" s="121"/>
      <c r="HZ100" s="121"/>
      <c r="IA100" s="121"/>
      <c r="IB100" s="121"/>
      <c r="IC100" s="121"/>
      <c r="ID100" s="121"/>
      <c r="IE100" s="121"/>
      <c r="IF100" s="121"/>
      <c r="IG100" s="121"/>
      <c r="IH100" s="121"/>
      <c r="II100" s="121"/>
      <c r="IJ100" s="121"/>
      <c r="IK100" s="121"/>
      <c r="IL100" s="121"/>
      <c r="IM100" s="121"/>
      <c r="IN100" s="121"/>
      <c r="IO100" s="121"/>
      <c r="IP100" s="121"/>
      <c r="IQ100" s="121"/>
      <c r="IR100" s="121"/>
      <c r="IS100" s="121"/>
      <c r="IT100" s="121"/>
    </row>
    <row r="101" spans="1:254" ht="15.75" thickBot="1" x14ac:dyDescent="0.3">
      <c r="A101" s="117"/>
      <c r="B101" s="660"/>
      <c r="C101" s="663"/>
      <c r="D101" s="670"/>
      <c r="E101" s="671"/>
      <c r="F101" s="672"/>
      <c r="G101" s="663"/>
      <c r="H101" s="677"/>
      <c r="I101" s="677"/>
      <c r="J101" s="677"/>
      <c r="K101" s="677"/>
      <c r="L101" s="677"/>
      <c r="M101" s="677"/>
      <c r="N101" s="678"/>
      <c r="O101" s="118"/>
      <c r="P101" s="119"/>
      <c r="Q101" s="119"/>
      <c r="R101" s="119"/>
      <c r="S101" s="119"/>
      <c r="T101" s="119"/>
      <c r="U101" s="119"/>
      <c r="V101" s="119"/>
      <c r="W101" s="119"/>
      <c r="X101" s="119"/>
      <c r="Y101" s="119"/>
      <c r="Z101" s="119"/>
      <c r="AA101" s="119"/>
      <c r="AB101" s="119"/>
      <c r="AC101" s="119"/>
      <c r="AD101" s="119"/>
      <c r="AE101" s="119"/>
      <c r="AF101" s="119"/>
      <c r="AG101" s="119"/>
      <c r="AH101" s="119"/>
      <c r="AI101" s="119"/>
      <c r="AJ101" s="119"/>
      <c r="AK101" s="119"/>
      <c r="AL101" s="119"/>
      <c r="AM101" s="120"/>
      <c r="AN101" s="119"/>
      <c r="AO101" s="120"/>
      <c r="AP101" s="120"/>
      <c r="AQ101" s="120"/>
      <c r="AR101" s="120"/>
      <c r="AS101" s="120"/>
      <c r="AT101" s="120"/>
      <c r="AU101" s="120"/>
      <c r="AV101" s="120"/>
      <c r="AW101" s="120"/>
      <c r="AX101" s="120"/>
      <c r="AY101" s="120"/>
      <c r="AZ101" s="120"/>
      <c r="BA101" s="120"/>
      <c r="BB101" s="120"/>
      <c r="BC101" s="120"/>
      <c r="BD101" s="120"/>
      <c r="BE101" s="120"/>
      <c r="BF101" s="120"/>
      <c r="BG101" s="120"/>
      <c r="BH101" s="120"/>
      <c r="BI101" s="120"/>
      <c r="BJ101" s="120"/>
      <c r="BK101" s="120"/>
      <c r="BL101" s="120"/>
      <c r="BM101" s="120"/>
      <c r="BN101" s="120"/>
      <c r="BO101" s="120"/>
      <c r="BP101" s="120"/>
      <c r="BQ101" s="120"/>
      <c r="BR101" s="120"/>
      <c r="BS101" s="120"/>
      <c r="BT101" s="120"/>
      <c r="BU101" s="120"/>
      <c r="BV101" s="120"/>
      <c r="BW101" s="120"/>
      <c r="BX101" s="120"/>
      <c r="BY101" s="120"/>
      <c r="BZ101" s="120"/>
      <c r="CA101" s="119"/>
      <c r="CB101" s="119"/>
      <c r="CC101" s="119"/>
      <c r="CD101" s="119"/>
      <c r="CE101" s="119"/>
      <c r="CF101" s="121"/>
      <c r="CG101" s="121"/>
      <c r="CH101" s="121"/>
      <c r="CI101" s="121"/>
      <c r="CJ101" s="121"/>
      <c r="CK101" s="121"/>
      <c r="CL101" s="121"/>
      <c r="CM101" s="121"/>
      <c r="CN101" s="121"/>
      <c r="CO101" s="121"/>
      <c r="CP101" s="121"/>
      <c r="CQ101" s="121"/>
      <c r="CR101" s="121"/>
      <c r="CS101" s="121"/>
      <c r="CT101" s="121"/>
      <c r="CU101" s="121"/>
      <c r="CV101" s="121"/>
      <c r="CW101" s="121"/>
      <c r="CX101" s="121"/>
      <c r="CY101" s="121"/>
      <c r="CZ101" s="121"/>
      <c r="DA101" s="121"/>
      <c r="DB101" s="121"/>
      <c r="DC101" s="121"/>
      <c r="DD101" s="121"/>
      <c r="DE101" s="121"/>
      <c r="DF101" s="121"/>
      <c r="DG101" s="121"/>
      <c r="DH101" s="121"/>
      <c r="DI101" s="121"/>
      <c r="DJ101" s="121"/>
      <c r="DK101" s="121"/>
      <c r="DL101" s="121"/>
      <c r="DM101" s="121"/>
      <c r="DN101" s="121"/>
      <c r="DO101" s="121"/>
      <c r="DP101" s="121"/>
      <c r="DQ101" s="121"/>
      <c r="DR101" s="121"/>
      <c r="DS101" s="121"/>
      <c r="DT101" s="121"/>
      <c r="DU101" s="121"/>
      <c r="DV101" s="121"/>
      <c r="DW101" s="121"/>
      <c r="DX101" s="121"/>
      <c r="DY101" s="121"/>
      <c r="DZ101" s="121"/>
      <c r="EA101" s="121"/>
      <c r="EB101" s="121"/>
      <c r="EC101" s="121"/>
      <c r="ED101" s="121"/>
      <c r="EE101" s="121"/>
      <c r="EF101" s="121"/>
      <c r="EG101" s="121"/>
      <c r="EH101" s="121"/>
      <c r="EI101" s="121"/>
      <c r="EJ101" s="121"/>
      <c r="EK101" s="121"/>
      <c r="EL101" s="121"/>
      <c r="EM101" s="121"/>
      <c r="EN101" s="121"/>
      <c r="EO101" s="121"/>
      <c r="EP101" s="121"/>
      <c r="EQ101" s="121"/>
      <c r="ER101" s="121"/>
      <c r="ES101" s="121"/>
      <c r="ET101" s="121"/>
      <c r="EU101" s="121"/>
      <c r="EV101" s="121"/>
      <c r="EW101" s="121"/>
      <c r="EX101" s="121"/>
      <c r="EY101" s="121"/>
      <c r="EZ101" s="121"/>
      <c r="FA101" s="121"/>
      <c r="FB101" s="121"/>
      <c r="FC101" s="121"/>
      <c r="FD101" s="121"/>
      <c r="FE101" s="121"/>
      <c r="FF101" s="121"/>
      <c r="FG101" s="121"/>
      <c r="FH101" s="121"/>
      <c r="FI101" s="121"/>
      <c r="FJ101" s="121"/>
      <c r="FK101" s="121"/>
      <c r="FL101" s="121"/>
      <c r="FM101" s="121"/>
      <c r="FN101" s="121"/>
      <c r="FO101" s="121"/>
      <c r="FP101" s="121"/>
      <c r="FQ101" s="121"/>
      <c r="FR101" s="121"/>
      <c r="FS101" s="121"/>
      <c r="FT101" s="121"/>
      <c r="FU101" s="121"/>
      <c r="FV101" s="121"/>
      <c r="FW101" s="121"/>
      <c r="FX101" s="121"/>
      <c r="FY101" s="121"/>
      <c r="FZ101" s="121"/>
      <c r="GA101" s="121"/>
      <c r="GB101" s="121"/>
      <c r="GC101" s="121"/>
      <c r="GD101" s="121"/>
      <c r="GE101" s="121"/>
      <c r="GF101" s="121"/>
      <c r="GG101" s="121"/>
      <c r="GH101" s="121"/>
      <c r="GI101" s="121"/>
      <c r="GJ101" s="121"/>
      <c r="GK101" s="121"/>
      <c r="GL101" s="121"/>
      <c r="GM101" s="121"/>
      <c r="GN101" s="121"/>
      <c r="GO101" s="121"/>
      <c r="GP101" s="121"/>
      <c r="GQ101" s="121"/>
      <c r="GR101" s="121"/>
      <c r="GS101" s="121"/>
      <c r="GT101" s="121"/>
      <c r="GU101" s="121"/>
      <c r="GV101" s="121"/>
      <c r="GW101" s="121"/>
      <c r="GX101" s="121"/>
      <c r="GY101" s="121"/>
      <c r="GZ101" s="121"/>
      <c r="HA101" s="121"/>
      <c r="HB101" s="121"/>
      <c r="HC101" s="121"/>
      <c r="HD101" s="121"/>
      <c r="HE101" s="121"/>
      <c r="HF101" s="121"/>
      <c r="HG101" s="121"/>
      <c r="HH101" s="121"/>
      <c r="HI101" s="121"/>
      <c r="HJ101" s="121"/>
      <c r="HK101" s="121"/>
      <c r="HL101" s="121"/>
      <c r="HM101" s="121"/>
      <c r="HN101" s="121"/>
      <c r="HO101" s="121"/>
      <c r="HP101" s="121"/>
      <c r="HQ101" s="121"/>
      <c r="HR101" s="121"/>
      <c r="HS101" s="121"/>
      <c r="HT101" s="121"/>
      <c r="HU101" s="121"/>
      <c r="HV101" s="121"/>
      <c r="HW101" s="121"/>
      <c r="HX101" s="121"/>
      <c r="HY101" s="121"/>
      <c r="HZ101" s="121"/>
      <c r="IA101" s="121"/>
      <c r="IB101" s="121"/>
      <c r="IC101" s="121"/>
      <c r="ID101" s="121"/>
      <c r="IE101" s="121"/>
      <c r="IF101" s="121"/>
      <c r="IG101" s="121"/>
      <c r="IH101" s="121"/>
      <c r="II101" s="121"/>
      <c r="IJ101" s="121"/>
      <c r="IK101" s="121"/>
      <c r="IL101" s="121"/>
      <c r="IM101" s="121"/>
      <c r="IN101" s="121"/>
      <c r="IO101" s="121"/>
      <c r="IP101" s="121"/>
      <c r="IQ101" s="121"/>
      <c r="IR101" s="121"/>
      <c r="IS101" s="121"/>
      <c r="IT101" s="121"/>
    </row>
    <row r="102" spans="1:254" ht="15.75" thickBot="1" x14ac:dyDescent="0.3">
      <c r="A102" s="117"/>
      <c r="B102" s="686"/>
      <c r="C102" s="686"/>
      <c r="D102" s="686"/>
      <c r="E102" s="686"/>
      <c r="F102" s="686"/>
      <c r="G102" s="686"/>
      <c r="H102" s="686"/>
      <c r="I102" s="686"/>
      <c r="J102" s="686"/>
      <c r="K102" s="686"/>
      <c r="L102" s="686"/>
      <c r="M102" s="686"/>
      <c r="N102" s="686"/>
      <c r="O102" s="118"/>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19"/>
      <c r="AL102" s="119"/>
      <c r="AM102" s="120"/>
      <c r="AN102" s="119"/>
      <c r="AO102" s="120"/>
      <c r="AP102" s="120"/>
      <c r="AQ102" s="120"/>
      <c r="AR102" s="120"/>
      <c r="AS102" s="120"/>
      <c r="AT102" s="120"/>
      <c r="AU102" s="120"/>
      <c r="AV102" s="120"/>
      <c r="AW102" s="120"/>
      <c r="AX102" s="120"/>
      <c r="AY102" s="120"/>
      <c r="AZ102" s="120"/>
      <c r="BA102" s="120"/>
      <c r="BB102" s="120"/>
      <c r="BC102" s="120"/>
      <c r="BD102" s="120"/>
      <c r="BE102" s="120"/>
      <c r="BF102" s="120"/>
      <c r="BG102" s="120"/>
      <c r="BH102" s="120"/>
      <c r="BI102" s="120"/>
      <c r="BJ102" s="120"/>
      <c r="BK102" s="120"/>
      <c r="BL102" s="120"/>
      <c r="BM102" s="120"/>
      <c r="BN102" s="120"/>
      <c r="BO102" s="120"/>
      <c r="BP102" s="120"/>
      <c r="BQ102" s="120"/>
      <c r="BR102" s="120"/>
      <c r="BS102" s="120"/>
      <c r="BT102" s="120"/>
      <c r="BU102" s="120"/>
      <c r="BV102" s="120"/>
      <c r="BW102" s="120"/>
      <c r="BX102" s="120"/>
      <c r="BY102" s="120"/>
      <c r="BZ102" s="120"/>
      <c r="CA102" s="119"/>
      <c r="CB102" s="119"/>
      <c r="CC102" s="119"/>
      <c r="CD102" s="119"/>
      <c r="CE102" s="119"/>
      <c r="CF102" s="121"/>
      <c r="CG102" s="121"/>
      <c r="CH102" s="121"/>
      <c r="CI102" s="121"/>
      <c r="CJ102" s="121"/>
      <c r="CK102" s="121"/>
      <c r="CL102" s="121"/>
      <c r="CM102" s="121"/>
      <c r="CN102" s="121"/>
      <c r="CO102" s="121"/>
      <c r="CP102" s="121"/>
      <c r="CQ102" s="121"/>
      <c r="CR102" s="121"/>
      <c r="CS102" s="121"/>
      <c r="CT102" s="121"/>
      <c r="CU102" s="121"/>
      <c r="CV102" s="121"/>
      <c r="CW102" s="121"/>
      <c r="CX102" s="121"/>
      <c r="CY102" s="121"/>
      <c r="CZ102" s="121"/>
      <c r="DA102" s="121"/>
      <c r="DB102" s="121"/>
      <c r="DC102" s="121"/>
      <c r="DD102" s="121"/>
      <c r="DE102" s="121"/>
      <c r="DF102" s="121"/>
      <c r="DG102" s="121"/>
      <c r="DH102" s="121"/>
      <c r="DI102" s="121"/>
      <c r="DJ102" s="121"/>
      <c r="DK102" s="121"/>
      <c r="DL102" s="121"/>
      <c r="DM102" s="121"/>
      <c r="DN102" s="121"/>
      <c r="DO102" s="121"/>
      <c r="DP102" s="121"/>
      <c r="DQ102" s="121"/>
      <c r="DR102" s="121"/>
      <c r="DS102" s="121"/>
      <c r="DT102" s="121"/>
      <c r="DU102" s="121"/>
      <c r="DV102" s="121"/>
      <c r="DW102" s="121"/>
      <c r="DX102" s="121"/>
      <c r="DY102" s="121"/>
      <c r="DZ102" s="121"/>
      <c r="EA102" s="121"/>
      <c r="EB102" s="121"/>
      <c r="EC102" s="121"/>
      <c r="ED102" s="121"/>
      <c r="EE102" s="121"/>
      <c r="EF102" s="121"/>
      <c r="EG102" s="121"/>
      <c r="EH102" s="121"/>
      <c r="EI102" s="121"/>
      <c r="EJ102" s="121"/>
      <c r="EK102" s="121"/>
      <c r="EL102" s="121"/>
      <c r="EM102" s="121"/>
      <c r="EN102" s="121"/>
      <c r="EO102" s="121"/>
      <c r="EP102" s="121"/>
      <c r="EQ102" s="121"/>
      <c r="ER102" s="121"/>
      <c r="ES102" s="121"/>
      <c r="ET102" s="121"/>
      <c r="EU102" s="121"/>
      <c r="EV102" s="121"/>
      <c r="EW102" s="121"/>
      <c r="EX102" s="121"/>
      <c r="EY102" s="121"/>
      <c r="EZ102" s="121"/>
      <c r="FA102" s="121"/>
      <c r="FB102" s="121"/>
      <c r="FC102" s="121"/>
      <c r="FD102" s="121"/>
      <c r="FE102" s="121"/>
      <c r="FF102" s="121"/>
      <c r="FG102" s="121"/>
      <c r="FH102" s="121"/>
      <c r="FI102" s="121"/>
      <c r="FJ102" s="121"/>
      <c r="FK102" s="121"/>
      <c r="FL102" s="121"/>
      <c r="FM102" s="121"/>
      <c r="FN102" s="121"/>
      <c r="FO102" s="121"/>
      <c r="FP102" s="121"/>
      <c r="FQ102" s="121"/>
      <c r="FR102" s="121"/>
      <c r="FS102" s="121"/>
      <c r="FT102" s="121"/>
      <c r="FU102" s="121"/>
      <c r="FV102" s="121"/>
      <c r="FW102" s="121"/>
      <c r="FX102" s="121"/>
      <c r="FY102" s="121"/>
      <c r="FZ102" s="121"/>
      <c r="GA102" s="121"/>
      <c r="GB102" s="121"/>
      <c r="GC102" s="121"/>
      <c r="GD102" s="121"/>
      <c r="GE102" s="121"/>
      <c r="GF102" s="121"/>
      <c r="GG102" s="121"/>
      <c r="GH102" s="121"/>
      <c r="GI102" s="121"/>
      <c r="GJ102" s="121"/>
      <c r="GK102" s="121"/>
      <c r="GL102" s="121"/>
      <c r="GM102" s="121"/>
      <c r="GN102" s="121"/>
      <c r="GO102" s="121"/>
      <c r="GP102" s="121"/>
      <c r="GQ102" s="121"/>
      <c r="GR102" s="121"/>
      <c r="GS102" s="121"/>
      <c r="GT102" s="121"/>
      <c r="GU102" s="121"/>
      <c r="GV102" s="121"/>
      <c r="GW102" s="121"/>
      <c r="GX102" s="121"/>
      <c r="GY102" s="121"/>
      <c r="GZ102" s="121"/>
      <c r="HA102" s="121"/>
      <c r="HB102" s="121"/>
      <c r="HC102" s="121"/>
      <c r="HD102" s="121"/>
      <c r="HE102" s="121"/>
      <c r="HF102" s="121"/>
      <c r="HG102" s="121"/>
      <c r="HH102" s="121"/>
      <c r="HI102" s="121"/>
      <c r="HJ102" s="121"/>
      <c r="HK102" s="121"/>
      <c r="HL102" s="121"/>
      <c r="HM102" s="121"/>
      <c r="HN102" s="121"/>
      <c r="HO102" s="121"/>
      <c r="HP102" s="121"/>
      <c r="HQ102" s="121"/>
      <c r="HR102" s="121"/>
      <c r="HS102" s="121"/>
      <c r="HT102" s="121"/>
      <c r="HU102" s="121"/>
      <c r="HV102" s="121"/>
      <c r="HW102" s="121"/>
      <c r="HX102" s="121"/>
      <c r="HY102" s="121"/>
      <c r="HZ102" s="121"/>
      <c r="IA102" s="121"/>
      <c r="IB102" s="121"/>
      <c r="IC102" s="121"/>
      <c r="ID102" s="121"/>
      <c r="IE102" s="121"/>
      <c r="IF102" s="121"/>
      <c r="IG102" s="121"/>
      <c r="IH102" s="121"/>
      <c r="II102" s="121"/>
      <c r="IJ102" s="121"/>
      <c r="IK102" s="121"/>
      <c r="IL102" s="121"/>
      <c r="IM102" s="121"/>
      <c r="IN102" s="121"/>
      <c r="IO102" s="121"/>
      <c r="IP102" s="121"/>
      <c r="IQ102" s="121"/>
      <c r="IR102" s="121"/>
      <c r="IS102" s="121"/>
      <c r="IT102" s="121"/>
    </row>
    <row r="103" spans="1:254" ht="15" customHeight="1" x14ac:dyDescent="0.25">
      <c r="A103" s="117"/>
      <c r="B103" s="646" t="s">
        <v>412</v>
      </c>
      <c r="C103" s="648">
        <v>16</v>
      </c>
      <c r="D103" s="650" t="s">
        <v>341</v>
      </c>
      <c r="E103" s="650"/>
      <c r="F103" s="650"/>
      <c r="G103" s="648" t="str">
        <f>IF(D103=Q103,"-",IF(D103=Q104,0,IF(D103=Q105,4,IF(D103=Q106,8,IF(D103=Q107,12,16)))))</f>
        <v>-</v>
      </c>
      <c r="H103" s="652" t="s">
        <v>413</v>
      </c>
      <c r="I103" s="652"/>
      <c r="J103" s="652"/>
      <c r="K103" s="652"/>
      <c r="L103" s="652"/>
      <c r="M103" s="652"/>
      <c r="N103" s="653"/>
      <c r="O103" s="118"/>
      <c r="P103" s="119"/>
      <c r="Q103" s="119" t="s">
        <v>341</v>
      </c>
      <c r="R103" s="119"/>
      <c r="S103" s="119"/>
      <c r="T103" s="119"/>
      <c r="U103" s="119"/>
      <c r="V103" s="119"/>
      <c r="W103" s="119"/>
      <c r="X103" s="119"/>
      <c r="Y103" s="119"/>
      <c r="Z103" s="119"/>
      <c r="AA103" s="119"/>
      <c r="AB103" s="119"/>
      <c r="AC103" s="119"/>
      <c r="AD103" s="119"/>
      <c r="AE103" s="119"/>
      <c r="AF103" s="119"/>
      <c r="AG103" s="119"/>
      <c r="AH103" s="119"/>
      <c r="AI103" s="119"/>
      <c r="AJ103" s="119"/>
      <c r="AK103" s="119"/>
      <c r="AL103" s="119"/>
      <c r="AM103" s="120"/>
      <c r="AN103" s="135"/>
      <c r="AO103" s="120"/>
      <c r="AP103" s="120"/>
      <c r="AQ103" s="120"/>
      <c r="AR103" s="120"/>
      <c r="AS103" s="120"/>
      <c r="AT103" s="120"/>
      <c r="AU103" s="120"/>
      <c r="AV103" s="120"/>
      <c r="AW103" s="120"/>
      <c r="AX103" s="120"/>
      <c r="AY103" s="120"/>
      <c r="AZ103" s="120"/>
      <c r="BA103" s="120"/>
      <c r="BB103" s="120"/>
      <c r="BC103" s="120"/>
      <c r="BD103" s="120"/>
      <c r="BE103" s="120"/>
      <c r="BF103" s="120"/>
      <c r="BG103" s="120"/>
      <c r="BH103" s="120"/>
      <c r="BI103" s="120"/>
      <c r="BJ103" s="120"/>
      <c r="BK103" s="120"/>
      <c r="BL103" s="120"/>
      <c r="BM103" s="120"/>
      <c r="BN103" s="120"/>
      <c r="BO103" s="120"/>
      <c r="BP103" s="120"/>
      <c r="BQ103" s="120"/>
      <c r="BR103" s="120"/>
      <c r="BS103" s="120"/>
      <c r="BT103" s="120"/>
      <c r="BU103" s="120"/>
      <c r="BV103" s="120"/>
      <c r="BW103" s="120"/>
      <c r="BX103" s="120"/>
      <c r="BY103" s="120"/>
      <c r="BZ103" s="120"/>
      <c r="CA103" s="119"/>
      <c r="CB103" s="119"/>
      <c r="CC103" s="119"/>
      <c r="CD103" s="119"/>
      <c r="CE103" s="119"/>
      <c r="CF103" s="121"/>
      <c r="CG103" s="121"/>
      <c r="CH103" s="121"/>
      <c r="CI103" s="121"/>
      <c r="CJ103" s="121"/>
      <c r="CK103" s="121"/>
      <c r="CL103" s="121"/>
      <c r="CM103" s="121"/>
      <c r="CN103" s="121"/>
      <c r="CO103" s="121"/>
      <c r="CP103" s="121"/>
      <c r="CQ103" s="121"/>
      <c r="CR103" s="121"/>
      <c r="CS103" s="121"/>
      <c r="CT103" s="121"/>
      <c r="CU103" s="121"/>
      <c r="CV103" s="121"/>
      <c r="CW103" s="121"/>
      <c r="CX103" s="121"/>
      <c r="CY103" s="121"/>
      <c r="CZ103" s="121"/>
      <c r="DA103" s="121"/>
      <c r="DB103" s="121"/>
      <c r="DC103" s="121"/>
      <c r="DD103" s="121"/>
      <c r="DE103" s="121"/>
      <c r="DF103" s="121"/>
      <c r="DG103" s="121"/>
      <c r="DH103" s="121"/>
      <c r="DI103" s="121"/>
      <c r="DJ103" s="121"/>
      <c r="DK103" s="121"/>
      <c r="DL103" s="121"/>
      <c r="DM103" s="121"/>
      <c r="DN103" s="121"/>
      <c r="DO103" s="121"/>
      <c r="DP103" s="121"/>
      <c r="DQ103" s="121"/>
      <c r="DR103" s="121"/>
      <c r="DS103" s="121"/>
      <c r="DT103" s="121"/>
      <c r="DU103" s="121"/>
      <c r="DV103" s="121"/>
      <c r="DW103" s="121"/>
      <c r="DX103" s="121"/>
      <c r="DY103" s="121"/>
      <c r="DZ103" s="121"/>
      <c r="EA103" s="121"/>
      <c r="EB103" s="121"/>
      <c r="EC103" s="121"/>
      <c r="ED103" s="121"/>
      <c r="EE103" s="121"/>
      <c r="EF103" s="121"/>
      <c r="EG103" s="121"/>
      <c r="EH103" s="121"/>
      <c r="EI103" s="121"/>
      <c r="EJ103" s="121"/>
      <c r="EK103" s="121"/>
      <c r="EL103" s="121"/>
      <c r="EM103" s="121"/>
      <c r="EN103" s="121"/>
      <c r="EO103" s="121"/>
      <c r="EP103" s="121"/>
      <c r="EQ103" s="121"/>
      <c r="ER103" s="121"/>
      <c r="ES103" s="121"/>
      <c r="ET103" s="121"/>
      <c r="EU103" s="121"/>
      <c r="EV103" s="121"/>
      <c r="EW103" s="121"/>
      <c r="EX103" s="121"/>
      <c r="EY103" s="121"/>
      <c r="EZ103" s="121"/>
      <c r="FA103" s="121"/>
      <c r="FB103" s="121"/>
      <c r="FC103" s="121"/>
      <c r="FD103" s="121"/>
      <c r="FE103" s="121"/>
      <c r="FF103" s="121"/>
      <c r="FG103" s="121"/>
      <c r="FH103" s="121"/>
      <c r="FI103" s="121"/>
      <c r="FJ103" s="121"/>
      <c r="FK103" s="121"/>
      <c r="FL103" s="121"/>
      <c r="FM103" s="121"/>
      <c r="FN103" s="121"/>
      <c r="FO103" s="121"/>
      <c r="FP103" s="121"/>
      <c r="FQ103" s="121"/>
      <c r="FR103" s="121"/>
      <c r="FS103" s="121"/>
      <c r="FT103" s="121"/>
      <c r="FU103" s="121"/>
      <c r="FV103" s="121"/>
      <c r="FW103" s="121"/>
      <c r="FX103" s="121"/>
      <c r="FY103" s="121"/>
      <c r="FZ103" s="121"/>
      <c r="GA103" s="121"/>
      <c r="GB103" s="121"/>
      <c r="GC103" s="121"/>
      <c r="GD103" s="121"/>
      <c r="GE103" s="121"/>
      <c r="GF103" s="121"/>
      <c r="GG103" s="121"/>
      <c r="GH103" s="121"/>
      <c r="GI103" s="121"/>
      <c r="GJ103" s="121"/>
      <c r="GK103" s="121"/>
      <c r="GL103" s="121"/>
      <c r="GM103" s="121"/>
      <c r="GN103" s="121"/>
      <c r="GO103" s="121"/>
      <c r="GP103" s="121"/>
      <c r="GQ103" s="121"/>
      <c r="GR103" s="121"/>
      <c r="GS103" s="121"/>
      <c r="GT103" s="121"/>
      <c r="GU103" s="121"/>
      <c r="GV103" s="121"/>
      <c r="GW103" s="121"/>
      <c r="GX103" s="121"/>
      <c r="GY103" s="121"/>
      <c r="GZ103" s="121"/>
      <c r="HA103" s="121"/>
      <c r="HB103" s="121"/>
      <c r="HC103" s="121"/>
      <c r="HD103" s="121"/>
      <c r="HE103" s="121"/>
      <c r="HF103" s="121"/>
      <c r="HG103" s="121"/>
      <c r="HH103" s="121"/>
      <c r="HI103" s="121"/>
      <c r="HJ103" s="121"/>
      <c r="HK103" s="121"/>
      <c r="HL103" s="121"/>
      <c r="HM103" s="121"/>
      <c r="HN103" s="121"/>
      <c r="HO103" s="121"/>
      <c r="HP103" s="121"/>
      <c r="HQ103" s="121"/>
      <c r="HR103" s="121"/>
      <c r="HS103" s="121"/>
      <c r="HT103" s="121"/>
      <c r="HU103" s="121"/>
      <c r="HV103" s="121"/>
      <c r="HW103" s="121"/>
      <c r="HX103" s="121"/>
      <c r="HY103" s="121"/>
      <c r="HZ103" s="121"/>
      <c r="IA103" s="121"/>
      <c r="IB103" s="121"/>
      <c r="IC103" s="121"/>
      <c r="ID103" s="121"/>
      <c r="IE103" s="121"/>
      <c r="IF103" s="121"/>
      <c r="IG103" s="121"/>
      <c r="IH103" s="121"/>
      <c r="II103" s="121"/>
      <c r="IJ103" s="121"/>
      <c r="IK103" s="121"/>
      <c r="IL103" s="121"/>
      <c r="IM103" s="121"/>
      <c r="IN103" s="121"/>
      <c r="IO103" s="121"/>
      <c r="IP103" s="121"/>
      <c r="IQ103" s="121"/>
      <c r="IR103" s="121"/>
      <c r="IS103" s="121"/>
      <c r="IT103" s="121"/>
    </row>
    <row r="104" spans="1:254" x14ac:dyDescent="0.25">
      <c r="A104" s="117"/>
      <c r="B104" s="647"/>
      <c r="C104" s="649"/>
      <c r="D104" s="651"/>
      <c r="E104" s="651"/>
      <c r="F104" s="651"/>
      <c r="G104" s="649"/>
      <c r="H104" s="654"/>
      <c r="I104" s="654"/>
      <c r="J104" s="654"/>
      <c r="K104" s="654"/>
      <c r="L104" s="654"/>
      <c r="M104" s="654"/>
      <c r="N104" s="655"/>
      <c r="O104" s="118"/>
      <c r="P104" s="119"/>
      <c r="Q104" s="119" t="s">
        <v>414</v>
      </c>
      <c r="R104" s="119"/>
      <c r="S104" s="119"/>
      <c r="T104" s="119"/>
      <c r="U104" s="119"/>
      <c r="V104" s="119"/>
      <c r="W104" s="119"/>
      <c r="X104" s="119"/>
      <c r="Y104" s="119"/>
      <c r="Z104" s="119"/>
      <c r="AA104" s="119"/>
      <c r="AB104" s="119"/>
      <c r="AC104" s="119"/>
      <c r="AD104" s="119"/>
      <c r="AE104" s="119"/>
      <c r="AF104" s="119"/>
      <c r="AG104" s="119"/>
      <c r="AH104" s="119"/>
      <c r="AI104" s="119"/>
      <c r="AJ104" s="119"/>
      <c r="AK104" s="119"/>
      <c r="AL104" s="119"/>
      <c r="AM104" s="120"/>
      <c r="AN104" s="120"/>
      <c r="AO104" s="120"/>
      <c r="AP104" s="120"/>
      <c r="AQ104" s="120"/>
      <c r="AR104" s="120"/>
      <c r="AS104" s="120"/>
      <c r="AT104" s="120"/>
      <c r="AU104" s="120"/>
      <c r="AV104" s="120"/>
      <c r="AW104" s="120"/>
      <c r="AX104" s="120"/>
      <c r="AY104" s="120"/>
      <c r="AZ104" s="120"/>
      <c r="BA104" s="120"/>
      <c r="BB104" s="120"/>
      <c r="BC104" s="120"/>
      <c r="BD104" s="120"/>
      <c r="BE104" s="120"/>
      <c r="BF104" s="120"/>
      <c r="BG104" s="120"/>
      <c r="BH104" s="120"/>
      <c r="BI104" s="120"/>
      <c r="BJ104" s="120"/>
      <c r="BK104" s="120"/>
      <c r="BL104" s="120"/>
      <c r="BM104" s="120"/>
      <c r="BN104" s="120"/>
      <c r="BO104" s="120"/>
      <c r="BP104" s="120"/>
      <c r="BQ104" s="120"/>
      <c r="BR104" s="120"/>
      <c r="BS104" s="120"/>
      <c r="BT104" s="120"/>
      <c r="BU104" s="120"/>
      <c r="BV104" s="120"/>
      <c r="BW104" s="120"/>
      <c r="BX104" s="120"/>
      <c r="BY104" s="120"/>
      <c r="BZ104" s="120"/>
      <c r="CA104" s="119"/>
      <c r="CB104" s="119"/>
      <c r="CC104" s="119"/>
      <c r="CD104" s="119"/>
      <c r="CE104" s="119"/>
      <c r="CF104" s="121"/>
      <c r="CG104" s="121"/>
      <c r="CH104" s="121"/>
      <c r="CI104" s="121"/>
      <c r="CJ104" s="121"/>
      <c r="CK104" s="121"/>
      <c r="CL104" s="121"/>
      <c r="CM104" s="121"/>
      <c r="CN104" s="121"/>
      <c r="CO104" s="121"/>
      <c r="CP104" s="121"/>
      <c r="CQ104" s="121"/>
      <c r="CR104" s="121"/>
      <c r="CS104" s="121"/>
      <c r="CT104" s="121"/>
      <c r="CU104" s="121"/>
      <c r="CV104" s="121"/>
      <c r="CW104" s="121"/>
      <c r="CX104" s="121"/>
      <c r="CY104" s="121"/>
      <c r="CZ104" s="121"/>
      <c r="DA104" s="121"/>
      <c r="DB104" s="121"/>
      <c r="DC104" s="121"/>
      <c r="DD104" s="121"/>
      <c r="DE104" s="121"/>
      <c r="DF104" s="121"/>
      <c r="DG104" s="121"/>
      <c r="DH104" s="121"/>
      <c r="DI104" s="121"/>
      <c r="DJ104" s="121"/>
      <c r="DK104" s="121"/>
      <c r="DL104" s="121"/>
      <c r="DM104" s="121"/>
      <c r="DN104" s="121"/>
      <c r="DO104" s="121"/>
      <c r="DP104" s="121"/>
      <c r="DQ104" s="121"/>
      <c r="DR104" s="121"/>
      <c r="DS104" s="121"/>
      <c r="DT104" s="121"/>
      <c r="DU104" s="121"/>
      <c r="DV104" s="121"/>
      <c r="DW104" s="121"/>
      <c r="DX104" s="121"/>
      <c r="DY104" s="121"/>
      <c r="DZ104" s="121"/>
      <c r="EA104" s="121"/>
      <c r="EB104" s="121"/>
      <c r="EC104" s="121"/>
      <c r="ED104" s="121"/>
      <c r="EE104" s="121"/>
      <c r="EF104" s="121"/>
      <c r="EG104" s="121"/>
      <c r="EH104" s="121"/>
      <c r="EI104" s="121"/>
      <c r="EJ104" s="121"/>
      <c r="EK104" s="121"/>
      <c r="EL104" s="121"/>
      <c r="EM104" s="121"/>
      <c r="EN104" s="121"/>
      <c r="EO104" s="121"/>
      <c r="EP104" s="121"/>
      <c r="EQ104" s="121"/>
      <c r="ER104" s="121"/>
      <c r="ES104" s="121"/>
      <c r="ET104" s="121"/>
      <c r="EU104" s="121"/>
      <c r="EV104" s="121"/>
      <c r="EW104" s="121"/>
      <c r="EX104" s="121"/>
      <c r="EY104" s="121"/>
      <c r="EZ104" s="121"/>
      <c r="FA104" s="121"/>
      <c r="FB104" s="121"/>
      <c r="FC104" s="121"/>
      <c r="FD104" s="121"/>
      <c r="FE104" s="121"/>
      <c r="FF104" s="121"/>
      <c r="FG104" s="121"/>
      <c r="FH104" s="121"/>
      <c r="FI104" s="121"/>
      <c r="FJ104" s="121"/>
      <c r="FK104" s="121"/>
      <c r="FL104" s="121"/>
      <c r="FM104" s="121"/>
      <c r="FN104" s="121"/>
      <c r="FO104" s="121"/>
      <c r="FP104" s="121"/>
      <c r="FQ104" s="121"/>
      <c r="FR104" s="121"/>
      <c r="FS104" s="121"/>
      <c r="FT104" s="121"/>
      <c r="FU104" s="121"/>
      <c r="FV104" s="121"/>
      <c r="FW104" s="121"/>
      <c r="FX104" s="121"/>
      <c r="FY104" s="121"/>
      <c r="FZ104" s="121"/>
      <c r="GA104" s="121"/>
      <c r="GB104" s="121"/>
      <c r="GC104" s="121"/>
      <c r="GD104" s="121"/>
      <c r="GE104" s="121"/>
      <c r="GF104" s="121"/>
      <c r="GG104" s="121"/>
      <c r="GH104" s="121"/>
      <c r="GI104" s="121"/>
      <c r="GJ104" s="121"/>
      <c r="GK104" s="121"/>
      <c r="GL104" s="121"/>
      <c r="GM104" s="121"/>
      <c r="GN104" s="121"/>
      <c r="GO104" s="121"/>
      <c r="GP104" s="121"/>
      <c r="GQ104" s="121"/>
      <c r="GR104" s="121"/>
      <c r="GS104" s="121"/>
      <c r="GT104" s="121"/>
      <c r="GU104" s="121"/>
      <c r="GV104" s="121"/>
      <c r="GW104" s="121"/>
      <c r="GX104" s="121"/>
      <c r="GY104" s="121"/>
      <c r="GZ104" s="121"/>
      <c r="HA104" s="121"/>
      <c r="HB104" s="121"/>
      <c r="HC104" s="121"/>
      <c r="HD104" s="121"/>
      <c r="HE104" s="121"/>
      <c r="HF104" s="121"/>
      <c r="HG104" s="121"/>
      <c r="HH104" s="121"/>
      <c r="HI104" s="121"/>
      <c r="HJ104" s="121"/>
      <c r="HK104" s="121"/>
      <c r="HL104" s="121"/>
      <c r="HM104" s="121"/>
      <c r="HN104" s="121"/>
      <c r="HO104" s="121"/>
      <c r="HP104" s="121"/>
      <c r="HQ104" s="121"/>
      <c r="HR104" s="121"/>
      <c r="HS104" s="121"/>
      <c r="HT104" s="121"/>
      <c r="HU104" s="121"/>
      <c r="HV104" s="121"/>
      <c r="HW104" s="121"/>
      <c r="HX104" s="121"/>
      <c r="HY104" s="121"/>
      <c r="HZ104" s="121"/>
      <c r="IA104" s="121"/>
      <c r="IB104" s="121"/>
      <c r="IC104" s="121"/>
      <c r="ID104" s="121"/>
      <c r="IE104" s="121"/>
      <c r="IF104" s="121"/>
      <c r="IG104" s="121"/>
      <c r="IH104" s="121"/>
      <c r="II104" s="121"/>
      <c r="IJ104" s="121"/>
      <c r="IK104" s="121"/>
      <c r="IL104" s="121"/>
      <c r="IM104" s="121"/>
      <c r="IN104" s="121"/>
      <c r="IO104" s="121"/>
      <c r="IP104" s="121"/>
      <c r="IQ104" s="121"/>
      <c r="IR104" s="121"/>
      <c r="IS104" s="121"/>
      <c r="IT104" s="121"/>
    </row>
    <row r="105" spans="1:254" ht="16.5" customHeight="1" x14ac:dyDescent="0.25">
      <c r="A105" s="136"/>
      <c r="B105" s="647"/>
      <c r="C105" s="656"/>
      <c r="D105" s="656"/>
      <c r="E105" s="656"/>
      <c r="F105" s="656"/>
      <c r="G105" s="656"/>
      <c r="H105" s="654"/>
      <c r="I105" s="654"/>
      <c r="J105" s="654"/>
      <c r="K105" s="654"/>
      <c r="L105" s="654"/>
      <c r="M105" s="654"/>
      <c r="N105" s="655"/>
      <c r="O105" s="137"/>
      <c r="P105" s="119"/>
      <c r="Q105" s="119" t="s">
        <v>415</v>
      </c>
      <c r="R105" s="119"/>
      <c r="S105" s="119"/>
      <c r="T105" s="119"/>
      <c r="U105" s="119"/>
      <c r="V105" s="119"/>
      <c r="W105" s="119"/>
      <c r="X105" s="119"/>
      <c r="Y105" s="119"/>
      <c r="Z105" s="119"/>
      <c r="AA105" s="119"/>
      <c r="AB105" s="119"/>
      <c r="AC105" s="119"/>
      <c r="AD105" s="119"/>
      <c r="AE105" s="119"/>
      <c r="AF105" s="119"/>
      <c r="AG105" s="119"/>
      <c r="AH105" s="119"/>
      <c r="AI105" s="119"/>
      <c r="AJ105" s="119"/>
      <c r="AK105" s="119"/>
      <c r="AL105" s="119"/>
      <c r="AM105" s="120"/>
      <c r="AN105" s="120"/>
      <c r="AO105" s="120"/>
      <c r="AP105" s="120"/>
      <c r="AQ105" s="120"/>
      <c r="AR105" s="120"/>
      <c r="AS105" s="120"/>
      <c r="AT105" s="120"/>
      <c r="AU105" s="120"/>
      <c r="AV105" s="120"/>
      <c r="AW105" s="120"/>
      <c r="AX105" s="120"/>
      <c r="AY105" s="120"/>
      <c r="AZ105" s="120"/>
      <c r="BA105" s="120"/>
      <c r="BB105" s="120"/>
      <c r="BC105" s="120"/>
      <c r="BD105" s="120"/>
      <c r="BE105" s="120"/>
      <c r="BF105" s="120"/>
      <c r="BG105" s="120"/>
      <c r="BH105" s="120"/>
      <c r="BI105" s="120"/>
      <c r="BJ105" s="120"/>
      <c r="BK105" s="120"/>
      <c r="BL105" s="120"/>
      <c r="BM105" s="120"/>
      <c r="BN105" s="120"/>
      <c r="BO105" s="120"/>
      <c r="BP105" s="120"/>
      <c r="BQ105" s="120"/>
      <c r="BR105" s="120"/>
      <c r="BS105" s="120"/>
      <c r="BT105" s="120"/>
      <c r="BU105" s="120"/>
      <c r="BV105" s="120"/>
      <c r="BW105" s="120"/>
      <c r="BX105" s="120"/>
      <c r="BY105" s="120"/>
      <c r="BZ105" s="120"/>
      <c r="CA105" s="119"/>
      <c r="CB105" s="119"/>
      <c r="CC105" s="119"/>
      <c r="CD105" s="119"/>
      <c r="CE105" s="119"/>
      <c r="CF105" s="121"/>
      <c r="CG105" s="121"/>
      <c r="CH105" s="121"/>
      <c r="CI105" s="121"/>
      <c r="CJ105" s="121"/>
      <c r="CK105" s="121"/>
      <c r="CL105" s="121"/>
      <c r="CM105" s="121"/>
      <c r="CN105" s="121"/>
      <c r="CO105" s="121"/>
      <c r="CP105" s="121"/>
      <c r="CQ105" s="121"/>
      <c r="CR105" s="121"/>
      <c r="CS105" s="121"/>
      <c r="CT105" s="121"/>
      <c r="CU105" s="121"/>
      <c r="CV105" s="121"/>
      <c r="CW105" s="121"/>
      <c r="CX105" s="121"/>
      <c r="CY105" s="121"/>
      <c r="CZ105" s="121"/>
      <c r="DA105" s="121"/>
      <c r="DB105" s="121"/>
      <c r="DC105" s="121"/>
      <c r="DD105" s="121"/>
      <c r="DE105" s="121"/>
      <c r="DF105" s="121"/>
      <c r="DG105" s="121"/>
      <c r="DH105" s="121"/>
      <c r="DI105" s="121"/>
      <c r="DJ105" s="121"/>
      <c r="DK105" s="121"/>
      <c r="DL105" s="121"/>
      <c r="DM105" s="121"/>
      <c r="DN105" s="121"/>
      <c r="DO105" s="121"/>
      <c r="DP105" s="121"/>
      <c r="DQ105" s="121"/>
      <c r="DR105" s="121"/>
      <c r="DS105" s="121"/>
      <c r="DT105" s="121"/>
      <c r="DU105" s="121"/>
      <c r="DV105" s="121"/>
      <c r="DW105" s="121"/>
      <c r="DX105" s="121"/>
      <c r="DY105" s="121"/>
      <c r="DZ105" s="121"/>
      <c r="EA105" s="121"/>
      <c r="EB105" s="121"/>
      <c r="EC105" s="121"/>
      <c r="ED105" s="121"/>
      <c r="EE105" s="121"/>
      <c r="EF105" s="121"/>
      <c r="EG105" s="121"/>
      <c r="EH105" s="121"/>
      <c r="EI105" s="121"/>
      <c r="EJ105" s="121"/>
      <c r="EK105" s="121"/>
      <c r="EL105" s="121"/>
      <c r="EM105" s="121"/>
      <c r="EN105" s="121"/>
      <c r="EO105" s="121"/>
      <c r="EP105" s="121"/>
      <c r="EQ105" s="121"/>
      <c r="ER105" s="121"/>
      <c r="ES105" s="121"/>
      <c r="ET105" s="121"/>
      <c r="EU105" s="121"/>
      <c r="EV105" s="121"/>
      <c r="EW105" s="121"/>
      <c r="EX105" s="121"/>
      <c r="EY105" s="121"/>
      <c r="EZ105" s="121"/>
      <c r="FA105" s="121"/>
      <c r="FB105" s="121"/>
      <c r="FC105" s="121"/>
      <c r="FD105" s="121"/>
      <c r="FE105" s="121"/>
      <c r="FF105" s="121"/>
      <c r="FG105" s="121"/>
      <c r="FH105" s="121"/>
      <c r="FI105" s="121"/>
      <c r="FJ105" s="121"/>
      <c r="FK105" s="121"/>
      <c r="FL105" s="121"/>
      <c r="FM105" s="121"/>
      <c r="FN105" s="121"/>
      <c r="FO105" s="121"/>
      <c r="FP105" s="121"/>
      <c r="FQ105" s="121"/>
      <c r="FR105" s="121"/>
      <c r="FS105" s="121"/>
      <c r="FT105" s="121"/>
      <c r="FU105" s="121"/>
      <c r="FV105" s="121"/>
      <c r="FW105" s="121"/>
      <c r="FX105" s="121"/>
      <c r="FY105" s="121"/>
      <c r="FZ105" s="121"/>
      <c r="GA105" s="121"/>
      <c r="GB105" s="121"/>
      <c r="GC105" s="121"/>
      <c r="GD105" s="121"/>
      <c r="GE105" s="121"/>
      <c r="GF105" s="121"/>
      <c r="GG105" s="121"/>
      <c r="GH105" s="121"/>
      <c r="GI105" s="121"/>
      <c r="GJ105" s="121"/>
      <c r="GK105" s="121"/>
      <c r="GL105" s="121"/>
      <c r="GM105" s="121"/>
      <c r="GN105" s="121"/>
      <c r="GO105" s="121"/>
      <c r="GP105" s="121"/>
      <c r="GQ105" s="121"/>
      <c r="GR105" s="121"/>
      <c r="GS105" s="121"/>
      <c r="GT105" s="121"/>
      <c r="GU105" s="121"/>
      <c r="GV105" s="121"/>
      <c r="GW105" s="121"/>
      <c r="GX105" s="121"/>
      <c r="GY105" s="121"/>
      <c r="GZ105" s="121"/>
      <c r="HA105" s="121"/>
      <c r="HB105" s="121"/>
      <c r="HC105" s="121"/>
      <c r="HD105" s="121"/>
      <c r="HE105" s="121"/>
      <c r="HF105" s="121"/>
      <c r="HG105" s="121"/>
      <c r="HH105" s="121"/>
      <c r="HI105" s="121"/>
      <c r="HJ105" s="121"/>
      <c r="HK105" s="121"/>
      <c r="HL105" s="121"/>
      <c r="HM105" s="121"/>
      <c r="HN105" s="121"/>
      <c r="HO105" s="121"/>
      <c r="HP105" s="121"/>
      <c r="HQ105" s="121"/>
      <c r="HR105" s="121"/>
      <c r="HS105" s="121"/>
      <c r="HT105" s="121"/>
      <c r="HU105" s="121"/>
      <c r="HV105" s="121"/>
      <c r="HW105" s="121"/>
      <c r="HX105" s="121"/>
      <c r="HY105" s="121"/>
      <c r="HZ105" s="121"/>
      <c r="IA105" s="121"/>
      <c r="IB105" s="121"/>
      <c r="IC105" s="121"/>
      <c r="ID105" s="121"/>
      <c r="IE105" s="121"/>
      <c r="IF105" s="121"/>
      <c r="IG105" s="121"/>
      <c r="IH105" s="121"/>
      <c r="II105" s="121"/>
      <c r="IJ105" s="121"/>
      <c r="IK105" s="121"/>
      <c r="IL105" s="121"/>
      <c r="IM105" s="121"/>
      <c r="IN105" s="121"/>
      <c r="IO105" s="121"/>
      <c r="IP105" s="121"/>
      <c r="IQ105" s="121"/>
      <c r="IR105" s="121"/>
      <c r="IS105" s="121"/>
      <c r="IT105" s="121"/>
    </row>
    <row r="106" spans="1:254" ht="15.75" thickBot="1" x14ac:dyDescent="0.3">
      <c r="A106" s="117"/>
      <c r="B106" s="637"/>
      <c r="C106" s="637"/>
      <c r="D106" s="637"/>
      <c r="E106" s="637"/>
      <c r="F106" s="637"/>
      <c r="G106" s="637"/>
      <c r="H106" s="637"/>
      <c r="I106" s="637"/>
      <c r="J106" s="637"/>
      <c r="K106" s="637"/>
      <c r="L106" s="637"/>
      <c r="M106" s="637"/>
      <c r="N106" s="637"/>
      <c r="O106" s="118"/>
      <c r="P106" s="119"/>
      <c r="Q106" s="119" t="s">
        <v>416</v>
      </c>
      <c r="R106" s="119"/>
      <c r="S106" s="119"/>
      <c r="T106" s="119"/>
      <c r="U106" s="119"/>
      <c r="V106" s="119"/>
      <c r="W106" s="119"/>
      <c r="X106" s="119"/>
      <c r="Y106" s="119"/>
      <c r="Z106" s="119"/>
      <c r="AA106" s="119"/>
      <c r="AB106" s="119"/>
      <c r="AC106" s="119"/>
      <c r="AD106" s="119"/>
      <c r="AE106" s="119"/>
      <c r="AF106" s="119"/>
      <c r="AG106" s="119"/>
      <c r="AH106" s="119"/>
      <c r="AI106" s="119"/>
      <c r="AJ106" s="119"/>
      <c r="AK106" s="119"/>
      <c r="AL106" s="119"/>
      <c r="AM106" s="120"/>
      <c r="AN106" s="120"/>
      <c r="AO106" s="120"/>
      <c r="AP106" s="120"/>
      <c r="AQ106" s="120"/>
      <c r="AR106" s="120"/>
      <c r="AS106" s="120"/>
      <c r="AT106" s="120"/>
      <c r="AU106" s="120"/>
      <c r="AV106" s="120"/>
      <c r="AW106" s="120"/>
      <c r="AX106" s="120"/>
      <c r="AY106" s="120"/>
      <c r="AZ106" s="120"/>
      <c r="BA106" s="120"/>
      <c r="BB106" s="120"/>
      <c r="BC106" s="120"/>
      <c r="BD106" s="120"/>
      <c r="BE106" s="120"/>
      <c r="BF106" s="120"/>
      <c r="BG106" s="120"/>
      <c r="BH106" s="120"/>
      <c r="BI106" s="120"/>
      <c r="BJ106" s="120"/>
      <c r="BK106" s="120"/>
      <c r="BL106" s="120"/>
      <c r="BM106" s="120"/>
      <c r="BN106" s="120"/>
      <c r="BO106" s="120"/>
      <c r="BP106" s="120"/>
      <c r="BQ106" s="120"/>
      <c r="BR106" s="120"/>
      <c r="BS106" s="120"/>
      <c r="BT106" s="120"/>
      <c r="BU106" s="120"/>
      <c r="BV106" s="120"/>
      <c r="BW106" s="120"/>
      <c r="BX106" s="120"/>
      <c r="BY106" s="120"/>
      <c r="BZ106" s="120"/>
      <c r="CA106" s="119"/>
      <c r="CB106" s="119"/>
      <c r="CC106" s="119"/>
      <c r="CD106" s="119"/>
      <c r="CE106" s="119"/>
      <c r="CF106" s="121"/>
      <c r="CG106" s="121"/>
      <c r="CH106" s="121"/>
      <c r="CI106" s="121"/>
      <c r="CJ106" s="121"/>
      <c r="CK106" s="121"/>
      <c r="CL106" s="121"/>
      <c r="CM106" s="121"/>
      <c r="CN106" s="121"/>
      <c r="CO106" s="121"/>
      <c r="CP106" s="121"/>
      <c r="CQ106" s="121"/>
      <c r="CR106" s="121"/>
      <c r="CS106" s="121"/>
      <c r="CT106" s="121"/>
      <c r="CU106" s="121"/>
      <c r="CV106" s="121"/>
      <c r="CW106" s="121"/>
      <c r="CX106" s="121"/>
      <c r="CY106" s="121"/>
      <c r="CZ106" s="121"/>
      <c r="DA106" s="121"/>
      <c r="DB106" s="121"/>
      <c r="DC106" s="121"/>
      <c r="DD106" s="121"/>
      <c r="DE106" s="121"/>
      <c r="DF106" s="121"/>
      <c r="DG106" s="121"/>
      <c r="DH106" s="121"/>
      <c r="DI106" s="121"/>
      <c r="DJ106" s="121"/>
      <c r="DK106" s="121"/>
      <c r="DL106" s="121"/>
      <c r="DM106" s="121"/>
      <c r="DN106" s="121"/>
      <c r="DO106" s="121"/>
      <c r="DP106" s="121"/>
      <c r="DQ106" s="121"/>
      <c r="DR106" s="121"/>
      <c r="DS106" s="121"/>
      <c r="DT106" s="121"/>
      <c r="DU106" s="121"/>
      <c r="DV106" s="121"/>
      <c r="DW106" s="121"/>
      <c r="DX106" s="121"/>
      <c r="DY106" s="121"/>
      <c r="DZ106" s="121"/>
      <c r="EA106" s="121"/>
      <c r="EB106" s="121"/>
      <c r="EC106" s="121"/>
      <c r="ED106" s="121"/>
      <c r="EE106" s="121"/>
      <c r="EF106" s="121"/>
      <c r="EG106" s="121"/>
      <c r="EH106" s="121"/>
      <c r="EI106" s="121"/>
      <c r="EJ106" s="121"/>
      <c r="EK106" s="121"/>
      <c r="EL106" s="121"/>
      <c r="EM106" s="121"/>
      <c r="EN106" s="121"/>
      <c r="EO106" s="121"/>
      <c r="EP106" s="121"/>
      <c r="EQ106" s="121"/>
      <c r="ER106" s="121"/>
      <c r="ES106" s="121"/>
      <c r="ET106" s="121"/>
      <c r="EU106" s="121"/>
      <c r="EV106" s="121"/>
      <c r="EW106" s="121"/>
      <c r="EX106" s="121"/>
      <c r="EY106" s="121"/>
      <c r="EZ106" s="121"/>
      <c r="FA106" s="121"/>
      <c r="FB106" s="121"/>
      <c r="FC106" s="121"/>
      <c r="FD106" s="121"/>
      <c r="FE106" s="121"/>
      <c r="FF106" s="121"/>
      <c r="FG106" s="121"/>
      <c r="FH106" s="121"/>
      <c r="FI106" s="121"/>
      <c r="FJ106" s="121"/>
      <c r="FK106" s="121"/>
      <c r="FL106" s="121"/>
      <c r="FM106" s="121"/>
      <c r="FN106" s="121"/>
      <c r="FO106" s="121"/>
      <c r="FP106" s="121"/>
      <c r="FQ106" s="121"/>
      <c r="FR106" s="121"/>
      <c r="FS106" s="121"/>
      <c r="FT106" s="121"/>
      <c r="FU106" s="121"/>
      <c r="FV106" s="121"/>
      <c r="FW106" s="121"/>
      <c r="FX106" s="121"/>
      <c r="FY106" s="121"/>
      <c r="FZ106" s="121"/>
      <c r="GA106" s="121"/>
      <c r="GB106" s="121"/>
      <c r="GC106" s="121"/>
      <c r="GD106" s="121"/>
      <c r="GE106" s="121"/>
      <c r="GF106" s="121"/>
      <c r="GG106" s="121"/>
      <c r="GH106" s="121"/>
      <c r="GI106" s="121"/>
      <c r="GJ106" s="121"/>
      <c r="GK106" s="121"/>
      <c r="GL106" s="121"/>
      <c r="GM106" s="121"/>
      <c r="GN106" s="121"/>
      <c r="GO106" s="121"/>
      <c r="GP106" s="121"/>
      <c r="GQ106" s="121"/>
      <c r="GR106" s="121"/>
      <c r="GS106" s="121"/>
      <c r="GT106" s="121"/>
      <c r="GU106" s="121"/>
      <c r="GV106" s="121"/>
      <c r="GW106" s="121"/>
      <c r="GX106" s="121"/>
      <c r="GY106" s="121"/>
      <c r="GZ106" s="121"/>
      <c r="HA106" s="121"/>
      <c r="HB106" s="121"/>
      <c r="HC106" s="121"/>
      <c r="HD106" s="121"/>
      <c r="HE106" s="121"/>
      <c r="HF106" s="121"/>
      <c r="HG106" s="121"/>
      <c r="HH106" s="121"/>
      <c r="HI106" s="121"/>
      <c r="HJ106" s="121"/>
      <c r="HK106" s="121"/>
      <c r="HL106" s="121"/>
      <c r="HM106" s="121"/>
      <c r="HN106" s="121"/>
      <c r="HO106" s="121"/>
      <c r="HP106" s="121"/>
      <c r="HQ106" s="121"/>
      <c r="HR106" s="121"/>
      <c r="HS106" s="121"/>
      <c r="HT106" s="121"/>
      <c r="HU106" s="121"/>
      <c r="HV106" s="121"/>
      <c r="HW106" s="121"/>
      <c r="HX106" s="121"/>
      <c r="HY106" s="121"/>
      <c r="HZ106" s="121"/>
      <c r="IA106" s="121"/>
      <c r="IB106" s="121"/>
      <c r="IC106" s="121"/>
      <c r="ID106" s="121"/>
      <c r="IE106" s="121"/>
      <c r="IF106" s="121"/>
      <c r="IG106" s="121"/>
      <c r="IH106" s="121"/>
      <c r="II106" s="121"/>
      <c r="IJ106" s="121"/>
      <c r="IK106" s="121"/>
      <c r="IL106" s="121"/>
      <c r="IM106" s="121"/>
      <c r="IN106" s="121"/>
      <c r="IO106" s="121"/>
      <c r="IP106" s="121"/>
      <c r="IQ106" s="121"/>
      <c r="IR106" s="121"/>
      <c r="IS106" s="121"/>
      <c r="IT106" s="121"/>
    </row>
    <row r="107" spans="1:254" x14ac:dyDescent="0.25">
      <c r="A107" s="117"/>
      <c r="B107" s="638" t="s">
        <v>386</v>
      </c>
      <c r="C107" s="640">
        <f>SUM(C103,C95,C90)</f>
        <v>40</v>
      </c>
      <c r="D107" s="642"/>
      <c r="E107" s="642"/>
      <c r="F107" s="642"/>
      <c r="G107" s="640" t="str">
        <f>IF(P107&gt;0,P107,"-")</f>
        <v>-</v>
      </c>
      <c r="H107" s="642"/>
      <c r="I107" s="642"/>
      <c r="J107" s="642"/>
      <c r="K107" s="642"/>
      <c r="L107" s="642"/>
      <c r="M107" s="642"/>
      <c r="N107" s="644"/>
      <c r="O107" s="118"/>
      <c r="P107" s="119">
        <f>SUM(G103,G95,G90)</f>
        <v>0</v>
      </c>
      <c r="Q107" s="119" t="s">
        <v>417</v>
      </c>
      <c r="R107" s="119"/>
      <c r="S107" s="119"/>
      <c r="T107" s="119"/>
      <c r="U107" s="119"/>
      <c r="V107" s="119"/>
      <c r="W107" s="119"/>
      <c r="X107" s="119"/>
      <c r="Y107" s="119"/>
      <c r="Z107" s="119"/>
      <c r="AA107" s="119"/>
      <c r="AB107" s="119"/>
      <c r="AC107" s="119"/>
      <c r="AD107" s="119"/>
      <c r="AE107" s="119"/>
      <c r="AF107" s="119"/>
      <c r="AG107" s="119"/>
      <c r="AH107" s="119"/>
      <c r="AI107" s="119"/>
      <c r="AJ107" s="119"/>
      <c r="AK107" s="119"/>
      <c r="AL107" s="119"/>
      <c r="AM107" s="120"/>
      <c r="AN107" s="120"/>
      <c r="AO107" s="120"/>
      <c r="AP107" s="120"/>
      <c r="AQ107" s="120"/>
      <c r="AR107" s="120"/>
      <c r="AS107" s="120"/>
      <c r="AT107" s="120"/>
      <c r="AU107" s="120"/>
      <c r="AV107" s="120"/>
      <c r="AW107" s="120"/>
      <c r="AX107" s="120"/>
      <c r="AY107" s="120"/>
      <c r="AZ107" s="120"/>
      <c r="BA107" s="120"/>
      <c r="BB107" s="120"/>
      <c r="BC107" s="120"/>
      <c r="BD107" s="120"/>
      <c r="BE107" s="120"/>
      <c r="BF107" s="120"/>
      <c r="BG107" s="120"/>
      <c r="BH107" s="120"/>
      <c r="BI107" s="120"/>
      <c r="BJ107" s="120"/>
      <c r="BK107" s="120"/>
      <c r="BL107" s="120"/>
      <c r="BM107" s="120"/>
      <c r="BN107" s="120"/>
      <c r="BO107" s="120"/>
      <c r="BP107" s="120"/>
      <c r="BQ107" s="120"/>
      <c r="BR107" s="120"/>
      <c r="BS107" s="120"/>
      <c r="BT107" s="120"/>
      <c r="BU107" s="120"/>
      <c r="BV107" s="120"/>
      <c r="BW107" s="120"/>
      <c r="BX107" s="120"/>
      <c r="BY107" s="120"/>
      <c r="BZ107" s="120"/>
      <c r="CA107" s="119"/>
      <c r="CB107" s="119"/>
      <c r="CC107" s="119"/>
      <c r="CD107" s="119"/>
      <c r="CE107" s="119"/>
      <c r="CF107" s="121"/>
      <c r="CG107" s="121"/>
      <c r="CH107" s="121"/>
      <c r="CI107" s="121"/>
      <c r="CJ107" s="121"/>
      <c r="CK107" s="121"/>
      <c r="CL107" s="121"/>
      <c r="CM107" s="121"/>
      <c r="CN107" s="121"/>
      <c r="CO107" s="121"/>
      <c r="CP107" s="121"/>
      <c r="CQ107" s="121"/>
      <c r="CR107" s="121"/>
      <c r="CS107" s="121"/>
      <c r="CT107" s="121"/>
      <c r="CU107" s="121"/>
      <c r="CV107" s="121"/>
      <c r="CW107" s="121"/>
      <c r="CX107" s="121"/>
      <c r="CY107" s="121"/>
      <c r="CZ107" s="121"/>
      <c r="DA107" s="121"/>
      <c r="DB107" s="121"/>
      <c r="DC107" s="121"/>
      <c r="DD107" s="121"/>
      <c r="DE107" s="121"/>
      <c r="DF107" s="121"/>
      <c r="DG107" s="121"/>
      <c r="DH107" s="121"/>
      <c r="DI107" s="121"/>
      <c r="DJ107" s="121"/>
      <c r="DK107" s="121"/>
      <c r="DL107" s="121"/>
      <c r="DM107" s="121"/>
      <c r="DN107" s="121"/>
      <c r="DO107" s="121"/>
      <c r="DP107" s="121"/>
      <c r="DQ107" s="121"/>
      <c r="DR107" s="121"/>
      <c r="DS107" s="121"/>
      <c r="DT107" s="121"/>
      <c r="DU107" s="121"/>
      <c r="DV107" s="121"/>
      <c r="DW107" s="121"/>
      <c r="DX107" s="121"/>
      <c r="DY107" s="121"/>
      <c r="DZ107" s="121"/>
      <c r="EA107" s="121"/>
      <c r="EB107" s="121"/>
      <c r="EC107" s="121"/>
      <c r="ED107" s="121"/>
      <c r="EE107" s="121"/>
      <c r="EF107" s="121"/>
      <c r="EG107" s="121"/>
      <c r="EH107" s="121"/>
      <c r="EI107" s="121"/>
      <c r="EJ107" s="121"/>
      <c r="EK107" s="121"/>
      <c r="EL107" s="121"/>
      <c r="EM107" s="121"/>
      <c r="EN107" s="121"/>
      <c r="EO107" s="121"/>
      <c r="EP107" s="121"/>
      <c r="EQ107" s="121"/>
      <c r="ER107" s="121"/>
      <c r="ES107" s="121"/>
      <c r="ET107" s="121"/>
      <c r="EU107" s="121"/>
      <c r="EV107" s="121"/>
      <c r="EW107" s="121"/>
      <c r="EX107" s="121"/>
      <c r="EY107" s="121"/>
      <c r="EZ107" s="121"/>
      <c r="FA107" s="121"/>
      <c r="FB107" s="121"/>
      <c r="FC107" s="121"/>
      <c r="FD107" s="121"/>
      <c r="FE107" s="121"/>
      <c r="FF107" s="121"/>
      <c r="FG107" s="121"/>
      <c r="FH107" s="121"/>
      <c r="FI107" s="121"/>
      <c r="FJ107" s="121"/>
      <c r="FK107" s="121"/>
      <c r="FL107" s="121"/>
      <c r="FM107" s="121"/>
      <c r="FN107" s="121"/>
      <c r="FO107" s="121"/>
      <c r="FP107" s="121"/>
      <c r="FQ107" s="121"/>
      <c r="FR107" s="121"/>
      <c r="FS107" s="121"/>
      <c r="FT107" s="121"/>
      <c r="FU107" s="121"/>
      <c r="FV107" s="121"/>
      <c r="FW107" s="121"/>
      <c r="FX107" s="121"/>
      <c r="FY107" s="121"/>
      <c r="FZ107" s="121"/>
      <c r="GA107" s="121"/>
      <c r="GB107" s="121"/>
      <c r="GC107" s="121"/>
      <c r="GD107" s="121"/>
      <c r="GE107" s="121"/>
      <c r="GF107" s="121"/>
      <c r="GG107" s="121"/>
      <c r="GH107" s="121"/>
      <c r="GI107" s="121"/>
      <c r="GJ107" s="121"/>
      <c r="GK107" s="121"/>
      <c r="GL107" s="121"/>
      <c r="GM107" s="121"/>
      <c r="GN107" s="121"/>
      <c r="GO107" s="121"/>
      <c r="GP107" s="121"/>
      <c r="GQ107" s="121"/>
      <c r="GR107" s="121"/>
      <c r="GS107" s="121"/>
      <c r="GT107" s="121"/>
      <c r="GU107" s="121"/>
      <c r="GV107" s="121"/>
      <c r="GW107" s="121"/>
      <c r="GX107" s="121"/>
      <c r="GY107" s="121"/>
      <c r="GZ107" s="121"/>
      <c r="HA107" s="121"/>
      <c r="HB107" s="121"/>
      <c r="HC107" s="121"/>
      <c r="HD107" s="121"/>
      <c r="HE107" s="121"/>
      <c r="HF107" s="121"/>
      <c r="HG107" s="121"/>
      <c r="HH107" s="121"/>
      <c r="HI107" s="121"/>
      <c r="HJ107" s="121"/>
      <c r="HK107" s="121"/>
      <c r="HL107" s="121"/>
      <c r="HM107" s="121"/>
      <c r="HN107" s="121"/>
      <c r="HO107" s="121"/>
      <c r="HP107" s="121"/>
      <c r="HQ107" s="121"/>
      <c r="HR107" s="121"/>
      <c r="HS107" s="121"/>
      <c r="HT107" s="121"/>
      <c r="HU107" s="121"/>
      <c r="HV107" s="121"/>
      <c r="HW107" s="121"/>
      <c r="HX107" s="121"/>
      <c r="HY107" s="121"/>
      <c r="HZ107" s="121"/>
      <c r="IA107" s="121"/>
      <c r="IB107" s="121"/>
      <c r="IC107" s="121"/>
      <c r="ID107" s="121"/>
      <c r="IE107" s="121"/>
      <c r="IF107" s="121"/>
      <c r="IG107" s="121"/>
      <c r="IH107" s="121"/>
      <c r="II107" s="121"/>
      <c r="IJ107" s="121"/>
      <c r="IK107" s="121"/>
      <c r="IL107" s="121"/>
      <c r="IM107" s="121"/>
      <c r="IN107" s="121"/>
      <c r="IO107" s="121"/>
      <c r="IP107" s="121"/>
      <c r="IQ107" s="121"/>
      <c r="IR107" s="121"/>
      <c r="IS107" s="121"/>
      <c r="IT107" s="121"/>
    </row>
    <row r="108" spans="1:254" ht="15.75" thickBot="1" x14ac:dyDescent="0.3">
      <c r="A108" s="117"/>
      <c r="B108" s="639"/>
      <c r="C108" s="641"/>
      <c r="D108" s="643"/>
      <c r="E108" s="643"/>
      <c r="F108" s="643"/>
      <c r="G108" s="641"/>
      <c r="H108" s="643"/>
      <c r="I108" s="643"/>
      <c r="J108" s="643"/>
      <c r="K108" s="643"/>
      <c r="L108" s="643"/>
      <c r="M108" s="643"/>
      <c r="N108" s="645"/>
      <c r="O108" s="118"/>
      <c r="P108" s="119"/>
      <c r="Q108" s="119" t="s">
        <v>418</v>
      </c>
      <c r="R108" s="119"/>
      <c r="S108" s="119"/>
      <c r="T108" s="119"/>
      <c r="U108" s="119"/>
      <c r="V108" s="119"/>
      <c r="W108" s="119"/>
      <c r="X108" s="119"/>
      <c r="Y108" s="119"/>
      <c r="Z108" s="119"/>
      <c r="AA108" s="119"/>
      <c r="AB108" s="119"/>
      <c r="AC108" s="119"/>
      <c r="AD108" s="119"/>
      <c r="AE108" s="119"/>
      <c r="AF108" s="119"/>
      <c r="AG108" s="119"/>
      <c r="AH108" s="119"/>
      <c r="AI108" s="119"/>
      <c r="AJ108" s="119"/>
      <c r="AK108" s="119"/>
      <c r="AL108" s="119"/>
      <c r="AM108" s="120"/>
      <c r="AN108" s="120"/>
      <c r="AO108" s="120"/>
      <c r="AP108" s="120"/>
      <c r="AQ108" s="120"/>
      <c r="AR108" s="120"/>
      <c r="AS108" s="120"/>
      <c r="AT108" s="120"/>
      <c r="AU108" s="120"/>
      <c r="AV108" s="120"/>
      <c r="AW108" s="120"/>
      <c r="AX108" s="120"/>
      <c r="AY108" s="120"/>
      <c r="AZ108" s="120"/>
      <c r="BA108" s="120"/>
      <c r="BB108" s="120"/>
      <c r="BC108" s="120"/>
      <c r="BD108" s="120"/>
      <c r="BE108" s="120"/>
      <c r="BF108" s="120"/>
      <c r="BG108" s="120"/>
      <c r="BH108" s="120"/>
      <c r="BI108" s="120"/>
      <c r="BJ108" s="120"/>
      <c r="BK108" s="120"/>
      <c r="BL108" s="120"/>
      <c r="BM108" s="120"/>
      <c r="BN108" s="120"/>
      <c r="BO108" s="120"/>
      <c r="BP108" s="120"/>
      <c r="BQ108" s="120"/>
      <c r="BR108" s="120"/>
      <c r="BS108" s="120"/>
      <c r="BT108" s="120"/>
      <c r="BU108" s="120"/>
      <c r="BV108" s="120"/>
      <c r="BW108" s="120"/>
      <c r="BX108" s="120"/>
      <c r="BY108" s="120"/>
      <c r="BZ108" s="120"/>
      <c r="CA108" s="119"/>
      <c r="CB108" s="119"/>
      <c r="CC108" s="119"/>
      <c r="CD108" s="119"/>
      <c r="CE108" s="119"/>
      <c r="CF108" s="121"/>
      <c r="CG108" s="121"/>
      <c r="CH108" s="121"/>
      <c r="CI108" s="121"/>
      <c r="CJ108" s="121"/>
      <c r="CK108" s="121"/>
      <c r="CL108" s="121"/>
      <c r="CM108" s="121"/>
      <c r="CN108" s="121"/>
      <c r="CO108" s="121"/>
      <c r="CP108" s="121"/>
      <c r="CQ108" s="121"/>
      <c r="CR108" s="121"/>
      <c r="CS108" s="121"/>
      <c r="CT108" s="121"/>
      <c r="CU108" s="121"/>
      <c r="CV108" s="121"/>
      <c r="CW108" s="121"/>
      <c r="CX108" s="121"/>
      <c r="CY108" s="121"/>
      <c r="CZ108" s="121"/>
      <c r="DA108" s="121"/>
      <c r="DB108" s="121"/>
      <c r="DC108" s="121"/>
      <c r="DD108" s="121"/>
      <c r="DE108" s="121"/>
      <c r="DF108" s="121"/>
      <c r="DG108" s="121"/>
      <c r="DH108" s="121"/>
      <c r="DI108" s="121"/>
      <c r="DJ108" s="121"/>
      <c r="DK108" s="121"/>
      <c r="DL108" s="121"/>
      <c r="DM108" s="121"/>
      <c r="DN108" s="121"/>
      <c r="DO108" s="121"/>
      <c r="DP108" s="121"/>
      <c r="DQ108" s="121"/>
      <c r="DR108" s="121"/>
      <c r="DS108" s="121"/>
      <c r="DT108" s="121"/>
      <c r="DU108" s="121"/>
      <c r="DV108" s="121"/>
      <c r="DW108" s="121"/>
      <c r="DX108" s="121"/>
      <c r="DY108" s="121"/>
      <c r="DZ108" s="121"/>
      <c r="EA108" s="121"/>
      <c r="EB108" s="121"/>
      <c r="EC108" s="121"/>
      <c r="ED108" s="121"/>
      <c r="EE108" s="121"/>
      <c r="EF108" s="121"/>
      <c r="EG108" s="121"/>
      <c r="EH108" s="121"/>
      <c r="EI108" s="121"/>
      <c r="EJ108" s="121"/>
      <c r="EK108" s="121"/>
      <c r="EL108" s="121"/>
      <c r="EM108" s="121"/>
      <c r="EN108" s="121"/>
      <c r="EO108" s="121"/>
      <c r="EP108" s="121"/>
      <c r="EQ108" s="121"/>
      <c r="ER108" s="121"/>
      <c r="ES108" s="121"/>
      <c r="ET108" s="121"/>
      <c r="EU108" s="121"/>
      <c r="EV108" s="121"/>
      <c r="EW108" s="121"/>
      <c r="EX108" s="121"/>
      <c r="EY108" s="121"/>
      <c r="EZ108" s="121"/>
      <c r="FA108" s="121"/>
      <c r="FB108" s="121"/>
      <c r="FC108" s="121"/>
      <c r="FD108" s="121"/>
      <c r="FE108" s="121"/>
      <c r="FF108" s="121"/>
      <c r="FG108" s="121"/>
      <c r="FH108" s="121"/>
      <c r="FI108" s="121"/>
      <c r="FJ108" s="121"/>
      <c r="FK108" s="121"/>
      <c r="FL108" s="121"/>
      <c r="FM108" s="121"/>
      <c r="FN108" s="121"/>
      <c r="FO108" s="121"/>
      <c r="FP108" s="121"/>
      <c r="FQ108" s="121"/>
      <c r="FR108" s="121"/>
      <c r="FS108" s="121"/>
      <c r="FT108" s="121"/>
      <c r="FU108" s="121"/>
      <c r="FV108" s="121"/>
      <c r="FW108" s="121"/>
      <c r="FX108" s="121"/>
      <c r="FY108" s="121"/>
      <c r="FZ108" s="121"/>
      <c r="GA108" s="121"/>
      <c r="GB108" s="121"/>
      <c r="GC108" s="121"/>
      <c r="GD108" s="121"/>
      <c r="GE108" s="121"/>
      <c r="GF108" s="121"/>
      <c r="GG108" s="121"/>
      <c r="GH108" s="121"/>
      <c r="GI108" s="121"/>
      <c r="GJ108" s="121"/>
      <c r="GK108" s="121"/>
      <c r="GL108" s="121"/>
      <c r="GM108" s="121"/>
      <c r="GN108" s="121"/>
      <c r="GO108" s="121"/>
      <c r="GP108" s="121"/>
      <c r="GQ108" s="121"/>
      <c r="GR108" s="121"/>
      <c r="GS108" s="121"/>
      <c r="GT108" s="121"/>
      <c r="GU108" s="121"/>
      <c r="GV108" s="121"/>
      <c r="GW108" s="121"/>
      <c r="GX108" s="121"/>
      <c r="GY108" s="121"/>
      <c r="GZ108" s="121"/>
      <c r="HA108" s="121"/>
      <c r="HB108" s="121"/>
      <c r="HC108" s="121"/>
      <c r="HD108" s="121"/>
      <c r="HE108" s="121"/>
      <c r="HF108" s="121"/>
      <c r="HG108" s="121"/>
      <c r="HH108" s="121"/>
      <c r="HI108" s="121"/>
      <c r="HJ108" s="121"/>
      <c r="HK108" s="121"/>
      <c r="HL108" s="121"/>
      <c r="HM108" s="121"/>
      <c r="HN108" s="121"/>
      <c r="HO108" s="121"/>
      <c r="HP108" s="121"/>
      <c r="HQ108" s="121"/>
      <c r="HR108" s="121"/>
      <c r="HS108" s="121"/>
      <c r="HT108" s="121"/>
      <c r="HU108" s="121"/>
      <c r="HV108" s="121"/>
      <c r="HW108" s="121"/>
      <c r="HX108" s="121"/>
      <c r="HY108" s="121"/>
      <c r="HZ108" s="121"/>
      <c r="IA108" s="121"/>
      <c r="IB108" s="121"/>
      <c r="IC108" s="121"/>
      <c r="ID108" s="121"/>
      <c r="IE108" s="121"/>
      <c r="IF108" s="121"/>
      <c r="IG108" s="121"/>
      <c r="IH108" s="121"/>
      <c r="II108" s="121"/>
      <c r="IJ108" s="121"/>
      <c r="IK108" s="121"/>
      <c r="IL108" s="121"/>
      <c r="IM108" s="121"/>
      <c r="IN108" s="121"/>
      <c r="IO108" s="121"/>
      <c r="IP108" s="121"/>
      <c r="IQ108" s="121"/>
      <c r="IR108" s="121"/>
      <c r="IS108" s="121"/>
      <c r="IT108" s="121"/>
    </row>
    <row r="109" spans="1:254" ht="18.75" customHeight="1" x14ac:dyDescent="0.25">
      <c r="A109" s="126"/>
      <c r="B109" s="626" t="s">
        <v>419</v>
      </c>
      <c r="C109" s="628">
        <v>172</v>
      </c>
      <c r="D109" s="630"/>
      <c r="E109" s="630"/>
      <c r="F109" s="630"/>
      <c r="G109" s="628" t="str">
        <f>IF(P111&gt;0,P111,"-")</f>
        <v>-</v>
      </c>
      <c r="H109" s="630"/>
      <c r="I109" s="630"/>
      <c r="J109" s="630"/>
      <c r="K109" s="630"/>
      <c r="L109" s="630"/>
      <c r="M109" s="630"/>
      <c r="N109" s="632"/>
      <c r="O109" s="127"/>
      <c r="P109" s="119"/>
      <c r="Q109" s="119"/>
      <c r="R109" s="119"/>
      <c r="S109" s="119"/>
      <c r="T109" s="119"/>
      <c r="U109" s="119"/>
      <c r="V109" s="119"/>
      <c r="W109" s="119"/>
      <c r="X109" s="119"/>
      <c r="Y109" s="119"/>
      <c r="Z109" s="119"/>
      <c r="AA109" s="119"/>
      <c r="AB109" s="119"/>
      <c r="AC109" s="119"/>
      <c r="AD109" s="119"/>
      <c r="AE109" s="119"/>
      <c r="AF109" s="119"/>
      <c r="AG109" s="119"/>
      <c r="AH109" s="119"/>
      <c r="AI109" s="119"/>
      <c r="AJ109" s="119"/>
      <c r="AK109" s="119"/>
      <c r="AL109" s="119"/>
      <c r="AM109" s="120"/>
      <c r="AN109" s="120"/>
      <c r="AO109" s="120"/>
      <c r="AP109" s="120"/>
      <c r="AQ109" s="120"/>
      <c r="AR109" s="120"/>
      <c r="AS109" s="120"/>
      <c r="AT109" s="120"/>
      <c r="AU109" s="120"/>
      <c r="AV109" s="120"/>
      <c r="AW109" s="120"/>
      <c r="AX109" s="120"/>
      <c r="AY109" s="120"/>
      <c r="AZ109" s="120"/>
      <c r="BA109" s="120"/>
      <c r="BB109" s="120"/>
      <c r="BC109" s="120"/>
      <c r="BD109" s="120"/>
      <c r="BE109" s="120"/>
      <c r="BF109" s="120"/>
      <c r="BG109" s="120"/>
      <c r="BH109" s="120"/>
      <c r="BI109" s="120"/>
      <c r="BJ109" s="120"/>
      <c r="BK109" s="120"/>
      <c r="BL109" s="120"/>
      <c r="BM109" s="120"/>
      <c r="BN109" s="120"/>
      <c r="BO109" s="120"/>
      <c r="BP109" s="120"/>
      <c r="BQ109" s="120"/>
      <c r="BR109" s="120"/>
      <c r="BS109" s="120"/>
      <c r="BT109" s="120"/>
      <c r="BU109" s="120"/>
      <c r="BV109" s="120"/>
      <c r="BW109" s="120"/>
      <c r="BX109" s="120"/>
      <c r="BY109" s="120"/>
      <c r="BZ109" s="120"/>
      <c r="CA109" s="119"/>
      <c r="CB109" s="119"/>
      <c r="CC109" s="119"/>
      <c r="CD109" s="119"/>
      <c r="CE109" s="119"/>
      <c r="CF109" s="121"/>
      <c r="CG109" s="121"/>
      <c r="CH109" s="121"/>
      <c r="CI109" s="121"/>
      <c r="CJ109" s="121"/>
      <c r="CK109" s="121"/>
      <c r="CL109" s="121"/>
      <c r="CM109" s="121"/>
      <c r="CN109" s="121"/>
      <c r="CO109" s="121"/>
      <c r="CP109" s="121"/>
      <c r="CQ109" s="121"/>
      <c r="CR109" s="121"/>
      <c r="CS109" s="121"/>
      <c r="CT109" s="121"/>
      <c r="CU109" s="121"/>
      <c r="CV109" s="121"/>
      <c r="CW109" s="121"/>
      <c r="CX109" s="121"/>
      <c r="CY109" s="121"/>
      <c r="CZ109" s="121"/>
      <c r="DA109" s="121"/>
      <c r="DB109" s="121"/>
      <c r="DC109" s="121"/>
      <c r="DD109" s="121"/>
      <c r="DE109" s="121"/>
      <c r="DF109" s="121"/>
      <c r="DG109" s="121"/>
      <c r="DH109" s="121"/>
      <c r="DI109" s="121"/>
      <c r="DJ109" s="121"/>
      <c r="DK109" s="121"/>
      <c r="DL109" s="121"/>
      <c r="DM109" s="121"/>
      <c r="DN109" s="121"/>
      <c r="DO109" s="121"/>
      <c r="DP109" s="121"/>
      <c r="DQ109" s="121"/>
      <c r="DR109" s="121"/>
      <c r="DS109" s="121"/>
      <c r="DT109" s="121"/>
      <c r="DU109" s="121"/>
      <c r="DV109" s="121"/>
      <c r="DW109" s="121"/>
      <c r="DX109" s="121"/>
      <c r="DY109" s="121"/>
      <c r="DZ109" s="121"/>
      <c r="EA109" s="121"/>
      <c r="EB109" s="121"/>
      <c r="EC109" s="121"/>
      <c r="ED109" s="121"/>
      <c r="EE109" s="121"/>
      <c r="EF109" s="121"/>
      <c r="EG109" s="121"/>
      <c r="EH109" s="121"/>
      <c r="EI109" s="121"/>
      <c r="EJ109" s="121"/>
      <c r="EK109" s="121"/>
      <c r="EL109" s="121"/>
      <c r="EM109" s="121"/>
      <c r="EN109" s="121"/>
      <c r="EO109" s="121"/>
      <c r="EP109" s="121"/>
      <c r="EQ109" s="121"/>
      <c r="ER109" s="121"/>
      <c r="ES109" s="121"/>
      <c r="ET109" s="121"/>
      <c r="EU109" s="121"/>
      <c r="EV109" s="121"/>
      <c r="EW109" s="121"/>
      <c r="EX109" s="121"/>
      <c r="EY109" s="121"/>
      <c r="EZ109" s="121"/>
      <c r="FA109" s="121"/>
      <c r="FB109" s="121"/>
      <c r="FC109" s="121"/>
      <c r="FD109" s="121"/>
      <c r="FE109" s="121"/>
      <c r="FF109" s="121"/>
      <c r="FG109" s="121"/>
      <c r="FH109" s="121"/>
      <c r="FI109" s="121"/>
      <c r="FJ109" s="121"/>
      <c r="FK109" s="121"/>
      <c r="FL109" s="121"/>
      <c r="FM109" s="121"/>
      <c r="FN109" s="121"/>
      <c r="FO109" s="121"/>
      <c r="FP109" s="121"/>
      <c r="FQ109" s="121"/>
      <c r="FR109" s="121"/>
      <c r="FS109" s="121"/>
      <c r="FT109" s="121"/>
      <c r="FU109" s="121"/>
      <c r="FV109" s="121"/>
      <c r="FW109" s="121"/>
      <c r="FX109" s="121"/>
      <c r="FY109" s="121"/>
      <c r="FZ109" s="121"/>
      <c r="GA109" s="121"/>
      <c r="GB109" s="121"/>
      <c r="GC109" s="121"/>
      <c r="GD109" s="121"/>
      <c r="GE109" s="121"/>
      <c r="GF109" s="121"/>
      <c r="GG109" s="121"/>
      <c r="GH109" s="121"/>
      <c r="GI109" s="121"/>
      <c r="GJ109" s="121"/>
      <c r="GK109" s="121"/>
      <c r="GL109" s="121"/>
      <c r="GM109" s="121"/>
      <c r="GN109" s="121"/>
      <c r="GO109" s="121"/>
      <c r="GP109" s="121"/>
      <c r="GQ109" s="121"/>
      <c r="GR109" s="121"/>
      <c r="GS109" s="121"/>
      <c r="GT109" s="121"/>
      <c r="GU109" s="121"/>
      <c r="GV109" s="121"/>
      <c r="GW109" s="121"/>
      <c r="GX109" s="121"/>
      <c r="GY109" s="121"/>
      <c r="GZ109" s="121"/>
      <c r="HA109" s="121"/>
      <c r="HB109" s="121"/>
      <c r="HC109" s="121"/>
      <c r="HD109" s="121"/>
      <c r="HE109" s="121"/>
      <c r="HF109" s="121"/>
      <c r="HG109" s="121"/>
      <c r="HH109" s="121"/>
      <c r="HI109" s="121"/>
      <c r="HJ109" s="121"/>
      <c r="HK109" s="121"/>
      <c r="HL109" s="121"/>
      <c r="HM109" s="121"/>
      <c r="HN109" s="121"/>
      <c r="HO109" s="121"/>
      <c r="HP109" s="121"/>
      <c r="HQ109" s="121"/>
      <c r="HR109" s="121"/>
      <c r="HS109" s="121"/>
      <c r="HT109" s="121"/>
      <c r="HU109" s="121"/>
      <c r="HV109" s="121"/>
      <c r="HW109" s="121"/>
      <c r="HX109" s="121"/>
      <c r="HY109" s="121"/>
      <c r="HZ109" s="121"/>
      <c r="IA109" s="121"/>
      <c r="IB109" s="121"/>
      <c r="IC109" s="121"/>
      <c r="ID109" s="121"/>
      <c r="IE109" s="121"/>
      <c r="IF109" s="121"/>
      <c r="IG109" s="121"/>
      <c r="IH109" s="121"/>
      <c r="II109" s="121"/>
      <c r="IJ109" s="121"/>
      <c r="IK109" s="121"/>
      <c r="IL109" s="121"/>
      <c r="IM109" s="121"/>
      <c r="IN109" s="121"/>
      <c r="IO109" s="121"/>
      <c r="IP109" s="121"/>
      <c r="IQ109" s="121"/>
      <c r="IR109" s="121"/>
      <c r="IS109" s="121"/>
      <c r="IT109" s="121"/>
    </row>
    <row r="110" spans="1:254" ht="18.75" customHeight="1" thickBot="1" x14ac:dyDescent="0.3">
      <c r="A110" s="126"/>
      <c r="B110" s="627"/>
      <c r="C110" s="629"/>
      <c r="D110" s="631"/>
      <c r="E110" s="631"/>
      <c r="F110" s="631"/>
      <c r="G110" s="629"/>
      <c r="H110" s="631"/>
      <c r="I110" s="631"/>
      <c r="J110" s="631"/>
      <c r="K110" s="631"/>
      <c r="L110" s="631"/>
      <c r="M110" s="631"/>
      <c r="N110" s="633"/>
      <c r="O110" s="127"/>
      <c r="P110" s="119"/>
      <c r="Q110" s="119"/>
      <c r="R110" s="119"/>
      <c r="S110" s="119"/>
      <c r="T110" s="119"/>
      <c r="U110" s="119"/>
      <c r="V110" s="119"/>
      <c r="W110" s="119"/>
      <c r="X110" s="119"/>
      <c r="Y110" s="119"/>
      <c r="Z110" s="119"/>
      <c r="AA110" s="119"/>
      <c r="AB110" s="119"/>
      <c r="AC110" s="119"/>
      <c r="AD110" s="119"/>
      <c r="AE110" s="119"/>
      <c r="AF110" s="119"/>
      <c r="AG110" s="119"/>
      <c r="AH110" s="119"/>
      <c r="AI110" s="119"/>
      <c r="AJ110" s="119"/>
      <c r="AK110" s="119"/>
      <c r="AL110" s="119"/>
      <c r="AM110" s="120"/>
      <c r="AN110" s="120"/>
      <c r="AO110" s="120"/>
      <c r="AP110" s="120"/>
      <c r="AQ110" s="120"/>
      <c r="AR110" s="120"/>
      <c r="AS110" s="120"/>
      <c r="AT110" s="120"/>
      <c r="AU110" s="120"/>
      <c r="AV110" s="120"/>
      <c r="AW110" s="120"/>
      <c r="AX110" s="120"/>
      <c r="AY110" s="120"/>
      <c r="AZ110" s="120"/>
      <c r="BA110" s="120"/>
      <c r="BB110" s="120"/>
      <c r="BC110" s="120"/>
      <c r="BD110" s="120"/>
      <c r="BE110" s="120"/>
      <c r="BF110" s="120"/>
      <c r="BG110" s="120"/>
      <c r="BH110" s="120"/>
      <c r="BI110" s="120"/>
      <c r="BJ110" s="120"/>
      <c r="BK110" s="120"/>
      <c r="BL110" s="120"/>
      <c r="BM110" s="120"/>
      <c r="BN110" s="120"/>
      <c r="BO110" s="120"/>
      <c r="BP110" s="120"/>
      <c r="BQ110" s="120"/>
      <c r="BR110" s="120"/>
      <c r="BS110" s="120"/>
      <c r="BT110" s="120"/>
      <c r="BU110" s="120"/>
      <c r="BV110" s="120"/>
      <c r="BW110" s="120"/>
      <c r="BX110" s="120"/>
      <c r="BY110" s="120"/>
      <c r="BZ110" s="120"/>
      <c r="CA110" s="119"/>
      <c r="CB110" s="119"/>
      <c r="CC110" s="119"/>
      <c r="CD110" s="119"/>
      <c r="CE110" s="119"/>
      <c r="CF110" s="121"/>
      <c r="CG110" s="121"/>
      <c r="CH110" s="121"/>
      <c r="CI110" s="121"/>
      <c r="CJ110" s="121"/>
      <c r="CK110" s="121"/>
      <c r="CL110" s="121"/>
      <c r="CM110" s="121"/>
      <c r="CN110" s="121"/>
      <c r="CO110" s="121"/>
      <c r="CP110" s="121"/>
      <c r="CQ110" s="121"/>
      <c r="CR110" s="121"/>
      <c r="CS110" s="121"/>
      <c r="CT110" s="121"/>
      <c r="CU110" s="121"/>
      <c r="CV110" s="121"/>
      <c r="CW110" s="121"/>
      <c r="CX110" s="121"/>
      <c r="CY110" s="121"/>
      <c r="CZ110" s="121"/>
      <c r="DA110" s="121"/>
      <c r="DB110" s="121"/>
      <c r="DC110" s="121"/>
      <c r="DD110" s="121"/>
      <c r="DE110" s="121"/>
      <c r="DF110" s="121"/>
      <c r="DG110" s="121"/>
      <c r="DH110" s="121"/>
      <c r="DI110" s="121"/>
      <c r="DJ110" s="121"/>
      <c r="DK110" s="121"/>
      <c r="DL110" s="121"/>
      <c r="DM110" s="121"/>
      <c r="DN110" s="121"/>
      <c r="DO110" s="121"/>
      <c r="DP110" s="121"/>
      <c r="DQ110" s="121"/>
      <c r="DR110" s="121"/>
      <c r="DS110" s="121"/>
      <c r="DT110" s="121"/>
      <c r="DU110" s="121"/>
      <c r="DV110" s="121"/>
      <c r="DW110" s="121"/>
      <c r="DX110" s="121"/>
      <c r="DY110" s="121"/>
      <c r="DZ110" s="121"/>
      <c r="EA110" s="121"/>
      <c r="EB110" s="121"/>
      <c r="EC110" s="121"/>
      <c r="ED110" s="121"/>
      <c r="EE110" s="121"/>
      <c r="EF110" s="121"/>
      <c r="EG110" s="121"/>
      <c r="EH110" s="121"/>
      <c r="EI110" s="121"/>
      <c r="EJ110" s="121"/>
      <c r="EK110" s="121"/>
      <c r="EL110" s="121"/>
      <c r="EM110" s="121"/>
      <c r="EN110" s="121"/>
      <c r="EO110" s="121"/>
      <c r="EP110" s="121"/>
      <c r="EQ110" s="121"/>
      <c r="ER110" s="121"/>
      <c r="ES110" s="121"/>
      <c r="ET110" s="121"/>
      <c r="EU110" s="121"/>
      <c r="EV110" s="121"/>
      <c r="EW110" s="121"/>
      <c r="EX110" s="121"/>
      <c r="EY110" s="121"/>
      <c r="EZ110" s="121"/>
      <c r="FA110" s="121"/>
      <c r="FB110" s="121"/>
      <c r="FC110" s="121"/>
      <c r="FD110" s="121"/>
      <c r="FE110" s="121"/>
      <c r="FF110" s="121"/>
      <c r="FG110" s="121"/>
      <c r="FH110" s="121"/>
      <c r="FI110" s="121"/>
      <c r="FJ110" s="121"/>
      <c r="FK110" s="121"/>
      <c r="FL110" s="121"/>
      <c r="FM110" s="121"/>
      <c r="FN110" s="121"/>
      <c r="FO110" s="121"/>
      <c r="FP110" s="121"/>
      <c r="FQ110" s="121"/>
      <c r="FR110" s="121"/>
      <c r="FS110" s="121"/>
      <c r="FT110" s="121"/>
      <c r="FU110" s="121"/>
      <c r="FV110" s="121"/>
      <c r="FW110" s="121"/>
      <c r="FX110" s="121"/>
      <c r="FY110" s="121"/>
      <c r="FZ110" s="121"/>
      <c r="GA110" s="121"/>
      <c r="GB110" s="121"/>
      <c r="GC110" s="121"/>
      <c r="GD110" s="121"/>
      <c r="GE110" s="121"/>
      <c r="GF110" s="121"/>
      <c r="GG110" s="121"/>
      <c r="GH110" s="121"/>
      <c r="GI110" s="121"/>
      <c r="GJ110" s="121"/>
      <c r="GK110" s="121"/>
      <c r="GL110" s="121"/>
      <c r="GM110" s="121"/>
      <c r="GN110" s="121"/>
      <c r="GO110" s="121"/>
      <c r="GP110" s="121"/>
      <c r="GQ110" s="121"/>
      <c r="GR110" s="121"/>
      <c r="GS110" s="121"/>
      <c r="GT110" s="121"/>
      <c r="GU110" s="121"/>
      <c r="GV110" s="121"/>
      <c r="GW110" s="121"/>
      <c r="GX110" s="121"/>
      <c r="GY110" s="121"/>
      <c r="GZ110" s="121"/>
      <c r="HA110" s="121"/>
      <c r="HB110" s="121"/>
      <c r="HC110" s="121"/>
      <c r="HD110" s="121"/>
      <c r="HE110" s="121"/>
      <c r="HF110" s="121"/>
      <c r="HG110" s="121"/>
      <c r="HH110" s="121"/>
      <c r="HI110" s="121"/>
      <c r="HJ110" s="121"/>
      <c r="HK110" s="121"/>
      <c r="HL110" s="121"/>
      <c r="HM110" s="121"/>
      <c r="HN110" s="121"/>
      <c r="HO110" s="121"/>
      <c r="HP110" s="121"/>
      <c r="HQ110" s="121"/>
      <c r="HR110" s="121"/>
      <c r="HS110" s="121"/>
      <c r="HT110" s="121"/>
      <c r="HU110" s="121"/>
      <c r="HV110" s="121"/>
      <c r="HW110" s="121"/>
      <c r="HX110" s="121"/>
      <c r="HY110" s="121"/>
      <c r="HZ110" s="121"/>
      <c r="IA110" s="121"/>
      <c r="IB110" s="121"/>
      <c r="IC110" s="121"/>
      <c r="ID110" s="121"/>
      <c r="IE110" s="121"/>
      <c r="IF110" s="121"/>
      <c r="IG110" s="121"/>
      <c r="IH110" s="121"/>
      <c r="II110" s="121"/>
      <c r="IJ110" s="121"/>
      <c r="IK110" s="121"/>
      <c r="IL110" s="121"/>
      <c r="IM110" s="121"/>
      <c r="IN110" s="121"/>
      <c r="IO110" s="121"/>
      <c r="IP110" s="121"/>
      <c r="IQ110" s="121"/>
      <c r="IR110" s="121"/>
      <c r="IS110" s="121"/>
      <c r="IT110" s="121"/>
    </row>
    <row r="111" spans="1:254" x14ac:dyDescent="0.25">
      <c r="A111" s="122"/>
      <c r="B111" s="634"/>
      <c r="C111" s="635"/>
      <c r="D111" s="635"/>
      <c r="E111" s="635"/>
      <c r="F111" s="635"/>
      <c r="G111" s="635"/>
      <c r="H111" s="635"/>
      <c r="I111" s="635"/>
      <c r="J111" s="635"/>
      <c r="K111" s="635"/>
      <c r="L111" s="635"/>
      <c r="M111" s="635"/>
      <c r="N111" s="636"/>
      <c r="O111" s="123"/>
      <c r="P111" s="119">
        <f>SUM(G107,G84,G27)</f>
        <v>0</v>
      </c>
      <c r="Q111" s="119" t="s">
        <v>420</v>
      </c>
      <c r="R111" s="119"/>
      <c r="S111" s="119"/>
      <c r="T111" s="119"/>
      <c r="U111" s="119"/>
      <c r="V111" s="119"/>
      <c r="W111" s="119"/>
      <c r="X111" s="119"/>
      <c r="Y111" s="119"/>
      <c r="Z111" s="119"/>
      <c r="AA111" s="119"/>
      <c r="AB111" s="119"/>
      <c r="AC111" s="119"/>
      <c r="AD111" s="119"/>
      <c r="AE111" s="119"/>
      <c r="AF111" s="119"/>
      <c r="AG111" s="119"/>
      <c r="AH111" s="119"/>
      <c r="AI111" s="119"/>
      <c r="AJ111" s="119"/>
      <c r="AK111" s="119"/>
      <c r="AL111" s="119"/>
      <c r="AM111" s="120"/>
      <c r="AN111" s="120"/>
      <c r="AO111" s="120"/>
      <c r="AP111" s="120"/>
      <c r="AQ111" s="120"/>
      <c r="AR111" s="120"/>
      <c r="AS111" s="120"/>
      <c r="AT111" s="120"/>
      <c r="AU111" s="120"/>
      <c r="AV111" s="120"/>
      <c r="AW111" s="120"/>
      <c r="AX111" s="120"/>
      <c r="AY111" s="120"/>
      <c r="AZ111" s="120"/>
      <c r="BA111" s="120"/>
      <c r="BB111" s="120"/>
      <c r="BC111" s="120"/>
      <c r="BD111" s="120"/>
      <c r="BE111" s="120"/>
      <c r="BF111" s="120"/>
      <c r="BG111" s="120"/>
      <c r="BH111" s="120"/>
      <c r="BI111" s="120"/>
      <c r="BJ111" s="120"/>
      <c r="BK111" s="120"/>
      <c r="BL111" s="120"/>
      <c r="BM111" s="120"/>
      <c r="BN111" s="120"/>
      <c r="BO111" s="120"/>
      <c r="BP111" s="120"/>
      <c r="BQ111" s="120"/>
      <c r="BR111" s="120"/>
      <c r="BS111" s="120"/>
      <c r="BT111" s="120"/>
      <c r="BU111" s="120"/>
      <c r="BV111" s="120"/>
      <c r="BW111" s="120"/>
      <c r="BX111" s="120"/>
      <c r="BY111" s="120"/>
      <c r="BZ111" s="120"/>
      <c r="CA111" s="119"/>
      <c r="CB111" s="119"/>
      <c r="CC111" s="119"/>
      <c r="CD111" s="119"/>
      <c r="CE111" s="119"/>
      <c r="CF111" s="121"/>
      <c r="CG111" s="121"/>
      <c r="CH111" s="121"/>
      <c r="CI111" s="121"/>
      <c r="CJ111" s="121"/>
      <c r="CK111" s="121"/>
      <c r="CL111" s="121"/>
      <c r="CM111" s="121"/>
      <c r="CN111" s="121"/>
      <c r="CO111" s="121"/>
      <c r="CP111" s="121"/>
      <c r="CQ111" s="121"/>
      <c r="CR111" s="121"/>
      <c r="CS111" s="121"/>
      <c r="CT111" s="121"/>
      <c r="CU111" s="121"/>
      <c r="CV111" s="121"/>
      <c r="CW111" s="121"/>
      <c r="CX111" s="121"/>
      <c r="CY111" s="121"/>
      <c r="CZ111" s="121"/>
      <c r="DA111" s="121"/>
      <c r="DB111" s="121"/>
      <c r="DC111" s="121"/>
      <c r="DD111" s="121"/>
      <c r="DE111" s="121"/>
      <c r="DF111" s="121"/>
      <c r="DG111" s="121"/>
      <c r="DH111" s="121"/>
      <c r="DI111" s="121"/>
      <c r="DJ111" s="121"/>
      <c r="DK111" s="121"/>
      <c r="DL111" s="121"/>
      <c r="DM111" s="121"/>
      <c r="DN111" s="121"/>
      <c r="DO111" s="121"/>
      <c r="DP111" s="121"/>
      <c r="DQ111" s="121"/>
      <c r="DR111" s="121"/>
      <c r="DS111" s="121"/>
      <c r="DT111" s="121"/>
      <c r="DU111" s="121"/>
      <c r="DV111" s="121"/>
      <c r="DW111" s="121"/>
      <c r="DX111" s="121"/>
      <c r="DY111" s="121"/>
      <c r="DZ111" s="121"/>
      <c r="EA111" s="121"/>
      <c r="EB111" s="121"/>
      <c r="EC111" s="121"/>
      <c r="ED111" s="121"/>
      <c r="EE111" s="121"/>
      <c r="EF111" s="121"/>
      <c r="EG111" s="121"/>
      <c r="EH111" s="121"/>
      <c r="EI111" s="121"/>
      <c r="EJ111" s="121"/>
      <c r="EK111" s="121"/>
      <c r="EL111" s="121"/>
      <c r="EM111" s="121"/>
      <c r="EN111" s="121"/>
      <c r="EO111" s="121"/>
      <c r="EP111" s="121"/>
      <c r="EQ111" s="121"/>
      <c r="ER111" s="121"/>
      <c r="ES111" s="121"/>
      <c r="ET111" s="121"/>
      <c r="EU111" s="121"/>
      <c r="EV111" s="121"/>
      <c r="EW111" s="121"/>
      <c r="EX111" s="121"/>
      <c r="EY111" s="121"/>
      <c r="EZ111" s="121"/>
      <c r="FA111" s="121"/>
      <c r="FB111" s="121"/>
      <c r="FC111" s="121"/>
      <c r="FD111" s="121"/>
      <c r="FE111" s="121"/>
      <c r="FF111" s="121"/>
      <c r="FG111" s="121"/>
      <c r="FH111" s="121"/>
      <c r="FI111" s="121"/>
      <c r="FJ111" s="121"/>
      <c r="FK111" s="121"/>
      <c r="FL111" s="121"/>
      <c r="FM111" s="121"/>
      <c r="FN111" s="121"/>
      <c r="FO111" s="121"/>
      <c r="FP111" s="121"/>
      <c r="FQ111" s="121"/>
      <c r="FR111" s="121"/>
      <c r="FS111" s="121"/>
      <c r="FT111" s="121"/>
      <c r="FU111" s="121"/>
      <c r="FV111" s="121"/>
      <c r="FW111" s="121"/>
      <c r="FX111" s="121"/>
      <c r="FY111" s="121"/>
      <c r="FZ111" s="121"/>
      <c r="GA111" s="121"/>
      <c r="GB111" s="121"/>
      <c r="GC111" s="121"/>
      <c r="GD111" s="121"/>
      <c r="GE111" s="121"/>
      <c r="GF111" s="121"/>
      <c r="GG111" s="121"/>
      <c r="GH111" s="121"/>
      <c r="GI111" s="121"/>
      <c r="GJ111" s="121"/>
      <c r="GK111" s="121"/>
      <c r="GL111" s="121"/>
      <c r="GM111" s="121"/>
      <c r="GN111" s="121"/>
      <c r="GO111" s="121"/>
      <c r="GP111" s="121"/>
      <c r="GQ111" s="121"/>
      <c r="GR111" s="121"/>
      <c r="GS111" s="121"/>
      <c r="GT111" s="121"/>
      <c r="GU111" s="121"/>
      <c r="GV111" s="121"/>
      <c r="GW111" s="121"/>
      <c r="GX111" s="121"/>
      <c r="GY111" s="121"/>
      <c r="GZ111" s="121"/>
      <c r="HA111" s="121"/>
      <c r="HB111" s="121"/>
      <c r="HC111" s="121"/>
      <c r="HD111" s="121"/>
      <c r="HE111" s="121"/>
      <c r="HF111" s="121"/>
      <c r="HG111" s="121"/>
      <c r="HH111" s="121"/>
      <c r="HI111" s="121"/>
      <c r="HJ111" s="121"/>
      <c r="HK111" s="121"/>
      <c r="HL111" s="121"/>
      <c r="HM111" s="121"/>
      <c r="HN111" s="121"/>
      <c r="HO111" s="121"/>
      <c r="HP111" s="121"/>
      <c r="HQ111" s="121"/>
      <c r="HR111" s="121"/>
      <c r="HS111" s="121"/>
      <c r="HT111" s="121"/>
      <c r="HU111" s="121"/>
      <c r="HV111" s="121"/>
      <c r="HW111" s="121"/>
      <c r="HX111" s="121"/>
      <c r="HY111" s="121"/>
      <c r="HZ111" s="121"/>
      <c r="IA111" s="121"/>
      <c r="IB111" s="121"/>
      <c r="IC111" s="121"/>
      <c r="ID111" s="121"/>
      <c r="IE111" s="121"/>
      <c r="IF111" s="121"/>
      <c r="IG111" s="121"/>
      <c r="IH111" s="121"/>
      <c r="II111" s="121"/>
      <c r="IJ111" s="121"/>
      <c r="IK111" s="121"/>
      <c r="IL111" s="121"/>
      <c r="IM111" s="121"/>
      <c r="IN111" s="121"/>
      <c r="IO111" s="121"/>
      <c r="IP111" s="121"/>
      <c r="IQ111" s="121"/>
      <c r="IR111" s="121"/>
      <c r="IS111" s="121"/>
      <c r="IT111" s="121"/>
    </row>
    <row r="112" spans="1:254" x14ac:dyDescent="0.25">
      <c r="A112" s="618"/>
      <c r="B112" s="621" t="s">
        <v>421</v>
      </c>
      <c r="C112" s="622">
        <v>100</v>
      </c>
      <c r="D112" s="623"/>
      <c r="E112" s="511"/>
      <c r="F112" s="624"/>
      <c r="G112" s="625" t="str">
        <f>IF(S112&gt;0,S112,"-")</f>
        <v>-</v>
      </c>
      <c r="H112" s="623"/>
      <c r="I112" s="511"/>
      <c r="J112" s="511"/>
      <c r="K112" s="511"/>
      <c r="L112" s="511"/>
      <c r="M112" s="511"/>
      <c r="N112" s="624"/>
      <c r="O112" s="603"/>
      <c r="P112" s="119">
        <f>SUM(C107,C84,C27)</f>
        <v>172</v>
      </c>
      <c r="Q112" s="119" t="s">
        <v>422</v>
      </c>
      <c r="R112" s="119"/>
      <c r="S112" s="138">
        <f>(P111/P112)*100</f>
        <v>0</v>
      </c>
      <c r="T112" s="119"/>
      <c r="U112" s="119"/>
      <c r="V112" s="119"/>
      <c r="W112" s="119"/>
      <c r="X112" s="119"/>
      <c r="Y112" s="119"/>
      <c r="Z112" s="119"/>
      <c r="AA112" s="119"/>
      <c r="AB112" s="119"/>
      <c r="AC112" s="119"/>
      <c r="AD112" s="119"/>
      <c r="AE112" s="119"/>
      <c r="AF112" s="119"/>
      <c r="AG112" s="119"/>
      <c r="AH112" s="119"/>
      <c r="AI112" s="119"/>
      <c r="AJ112" s="119"/>
      <c r="AK112" s="119"/>
      <c r="AL112" s="119"/>
      <c r="AM112" s="120"/>
      <c r="AN112" s="120"/>
      <c r="AO112" s="120"/>
      <c r="AP112" s="120"/>
      <c r="AQ112" s="120"/>
      <c r="AR112" s="120"/>
      <c r="AS112" s="120"/>
      <c r="AT112" s="120"/>
      <c r="AU112" s="120"/>
      <c r="AV112" s="120"/>
      <c r="AW112" s="120"/>
      <c r="AX112" s="120"/>
      <c r="AY112" s="120"/>
      <c r="AZ112" s="120"/>
      <c r="BA112" s="120"/>
      <c r="BB112" s="120"/>
      <c r="BC112" s="120"/>
      <c r="BD112" s="120"/>
      <c r="BE112" s="120"/>
      <c r="BF112" s="120"/>
      <c r="BG112" s="120"/>
      <c r="BH112" s="120"/>
      <c r="BI112" s="120"/>
      <c r="BJ112" s="120"/>
      <c r="BK112" s="120"/>
      <c r="BL112" s="120"/>
      <c r="BM112" s="120"/>
      <c r="BN112" s="120"/>
      <c r="BO112" s="120"/>
      <c r="BP112" s="120"/>
      <c r="BQ112" s="120"/>
      <c r="BR112" s="120"/>
      <c r="BS112" s="120"/>
      <c r="BT112" s="120"/>
      <c r="BU112" s="120"/>
      <c r="BV112" s="120"/>
      <c r="BW112" s="120"/>
      <c r="BX112" s="120"/>
      <c r="BY112" s="120"/>
      <c r="BZ112" s="120"/>
      <c r="CA112" s="119"/>
      <c r="CB112" s="119"/>
      <c r="CC112" s="119"/>
      <c r="CD112" s="119"/>
      <c r="CE112" s="119"/>
      <c r="CF112" s="121"/>
      <c r="CG112" s="121"/>
      <c r="CH112" s="121"/>
      <c r="CI112" s="121"/>
      <c r="CJ112" s="121"/>
      <c r="CK112" s="121"/>
      <c r="CL112" s="121"/>
      <c r="CM112" s="121"/>
      <c r="CN112" s="121"/>
      <c r="CO112" s="121"/>
      <c r="CP112" s="121"/>
      <c r="CQ112" s="121"/>
      <c r="CR112" s="121"/>
      <c r="CS112" s="121"/>
      <c r="CT112" s="121"/>
      <c r="CU112" s="121"/>
      <c r="CV112" s="121"/>
      <c r="CW112" s="121"/>
      <c r="CX112" s="121"/>
      <c r="CY112" s="121"/>
      <c r="CZ112" s="121"/>
      <c r="DA112" s="121"/>
      <c r="DB112" s="121"/>
      <c r="DC112" s="121"/>
      <c r="DD112" s="121"/>
      <c r="DE112" s="121"/>
      <c r="DF112" s="121"/>
      <c r="DG112" s="121"/>
      <c r="DH112" s="121"/>
      <c r="DI112" s="121"/>
      <c r="DJ112" s="121"/>
      <c r="DK112" s="121"/>
      <c r="DL112" s="121"/>
      <c r="DM112" s="121"/>
      <c r="DN112" s="121"/>
      <c r="DO112" s="121"/>
      <c r="DP112" s="121"/>
      <c r="DQ112" s="121"/>
      <c r="DR112" s="121"/>
      <c r="DS112" s="121"/>
      <c r="DT112" s="121"/>
      <c r="DU112" s="121"/>
      <c r="DV112" s="121"/>
      <c r="DW112" s="121"/>
      <c r="DX112" s="121"/>
      <c r="DY112" s="121"/>
      <c r="DZ112" s="121"/>
      <c r="EA112" s="121"/>
      <c r="EB112" s="121"/>
      <c r="EC112" s="121"/>
      <c r="ED112" s="121"/>
      <c r="EE112" s="121"/>
      <c r="EF112" s="121"/>
      <c r="EG112" s="121"/>
      <c r="EH112" s="121"/>
      <c r="EI112" s="121"/>
      <c r="EJ112" s="121"/>
      <c r="EK112" s="121"/>
      <c r="EL112" s="121"/>
      <c r="EM112" s="121"/>
      <c r="EN112" s="121"/>
      <c r="EO112" s="121"/>
      <c r="EP112" s="121"/>
      <c r="EQ112" s="121"/>
      <c r="ER112" s="121"/>
      <c r="ES112" s="121"/>
      <c r="ET112" s="121"/>
      <c r="EU112" s="121"/>
      <c r="EV112" s="121"/>
      <c r="EW112" s="121"/>
      <c r="EX112" s="121"/>
      <c r="EY112" s="121"/>
      <c r="EZ112" s="121"/>
      <c r="FA112" s="121"/>
      <c r="FB112" s="121"/>
      <c r="FC112" s="121"/>
      <c r="FD112" s="121"/>
      <c r="FE112" s="121"/>
      <c r="FF112" s="121"/>
      <c r="FG112" s="121"/>
      <c r="FH112" s="121"/>
      <c r="FI112" s="121"/>
      <c r="FJ112" s="121"/>
      <c r="FK112" s="121"/>
      <c r="FL112" s="121"/>
      <c r="FM112" s="121"/>
      <c r="FN112" s="121"/>
      <c r="FO112" s="121"/>
      <c r="FP112" s="121"/>
      <c r="FQ112" s="121"/>
      <c r="FR112" s="121"/>
      <c r="FS112" s="121"/>
      <c r="FT112" s="121"/>
      <c r="FU112" s="121"/>
      <c r="FV112" s="121"/>
      <c r="FW112" s="121"/>
      <c r="FX112" s="121"/>
      <c r="FY112" s="121"/>
      <c r="FZ112" s="121"/>
      <c r="GA112" s="121"/>
      <c r="GB112" s="121"/>
      <c r="GC112" s="121"/>
      <c r="GD112" s="121"/>
      <c r="GE112" s="121"/>
      <c r="GF112" s="121"/>
      <c r="GG112" s="121"/>
      <c r="GH112" s="121"/>
      <c r="GI112" s="121"/>
      <c r="GJ112" s="121"/>
      <c r="GK112" s="121"/>
      <c r="GL112" s="121"/>
      <c r="GM112" s="121"/>
      <c r="GN112" s="121"/>
      <c r="GO112" s="121"/>
      <c r="GP112" s="121"/>
      <c r="GQ112" s="121"/>
      <c r="GR112" s="121"/>
      <c r="GS112" s="121"/>
      <c r="GT112" s="121"/>
      <c r="GU112" s="121"/>
      <c r="GV112" s="121"/>
      <c r="GW112" s="121"/>
      <c r="GX112" s="121"/>
      <c r="GY112" s="121"/>
      <c r="GZ112" s="121"/>
      <c r="HA112" s="121"/>
      <c r="HB112" s="121"/>
      <c r="HC112" s="121"/>
      <c r="HD112" s="121"/>
      <c r="HE112" s="121"/>
      <c r="HF112" s="121"/>
      <c r="HG112" s="121"/>
      <c r="HH112" s="121"/>
      <c r="HI112" s="121"/>
      <c r="HJ112" s="121"/>
      <c r="HK112" s="121"/>
      <c r="HL112" s="121"/>
      <c r="HM112" s="121"/>
      <c r="HN112" s="121"/>
      <c r="HO112" s="121"/>
      <c r="HP112" s="121"/>
      <c r="HQ112" s="121"/>
      <c r="HR112" s="121"/>
      <c r="HS112" s="121"/>
      <c r="HT112" s="121"/>
      <c r="HU112" s="121"/>
      <c r="HV112" s="121"/>
      <c r="HW112" s="121"/>
      <c r="HX112" s="121"/>
      <c r="HY112" s="121"/>
      <c r="HZ112" s="121"/>
      <c r="IA112" s="121"/>
      <c r="IB112" s="121"/>
      <c r="IC112" s="121"/>
      <c r="ID112" s="121"/>
      <c r="IE112" s="121"/>
      <c r="IF112" s="121"/>
      <c r="IG112" s="121"/>
      <c r="IH112" s="121"/>
      <c r="II112" s="121"/>
      <c r="IJ112" s="121"/>
      <c r="IK112" s="121"/>
      <c r="IL112" s="121"/>
      <c r="IM112" s="121"/>
      <c r="IN112" s="121"/>
      <c r="IO112" s="121"/>
      <c r="IP112" s="121"/>
      <c r="IQ112" s="121"/>
      <c r="IR112" s="121"/>
      <c r="IS112" s="121"/>
      <c r="IT112" s="121"/>
    </row>
    <row r="113" spans="1:254" x14ac:dyDescent="0.25">
      <c r="A113" s="619"/>
      <c r="B113" s="621"/>
      <c r="C113" s="622"/>
      <c r="D113" s="623"/>
      <c r="E113" s="511"/>
      <c r="F113" s="624"/>
      <c r="G113" s="625"/>
      <c r="H113" s="623"/>
      <c r="I113" s="511"/>
      <c r="J113" s="511"/>
      <c r="K113" s="511"/>
      <c r="L113" s="511"/>
      <c r="M113" s="511"/>
      <c r="N113" s="624"/>
      <c r="O113" s="604"/>
      <c r="P113" s="119"/>
      <c r="Q113" s="119"/>
      <c r="R113" s="119"/>
      <c r="S113" s="119"/>
      <c r="T113" s="119"/>
      <c r="U113" s="119"/>
      <c r="V113" s="119"/>
      <c r="W113" s="119"/>
      <c r="X113" s="119"/>
      <c r="Y113" s="119"/>
      <c r="Z113" s="119"/>
      <c r="AA113" s="119"/>
      <c r="AB113" s="119"/>
      <c r="AC113" s="119"/>
      <c r="AD113" s="119"/>
      <c r="AE113" s="119"/>
      <c r="AF113" s="119"/>
      <c r="AG113" s="119"/>
      <c r="AH113" s="119"/>
      <c r="AI113" s="119"/>
      <c r="AJ113" s="119"/>
      <c r="AK113" s="119"/>
      <c r="AL113" s="119"/>
      <c r="AM113" s="120"/>
      <c r="AN113" s="120"/>
      <c r="AO113" s="120"/>
      <c r="AP113" s="120"/>
      <c r="AQ113" s="120"/>
      <c r="AR113" s="120"/>
      <c r="AS113" s="120"/>
      <c r="AT113" s="120"/>
      <c r="AU113" s="120"/>
      <c r="AV113" s="120"/>
      <c r="AW113" s="120"/>
      <c r="AX113" s="120"/>
      <c r="AY113" s="120"/>
      <c r="AZ113" s="120"/>
      <c r="BA113" s="120"/>
      <c r="BB113" s="120"/>
      <c r="BC113" s="120"/>
      <c r="BD113" s="120"/>
      <c r="BE113" s="120"/>
      <c r="BF113" s="120"/>
      <c r="BG113" s="120"/>
      <c r="BH113" s="120"/>
      <c r="BI113" s="120"/>
      <c r="BJ113" s="120"/>
      <c r="BK113" s="120"/>
      <c r="BL113" s="120"/>
      <c r="BM113" s="120"/>
      <c r="BN113" s="120"/>
      <c r="BO113" s="120"/>
      <c r="BP113" s="120"/>
      <c r="BQ113" s="120"/>
      <c r="BR113" s="120"/>
      <c r="BS113" s="120"/>
      <c r="BT113" s="120"/>
      <c r="BU113" s="120"/>
      <c r="BV113" s="120"/>
      <c r="BW113" s="120"/>
      <c r="BX113" s="120"/>
      <c r="BY113" s="120"/>
      <c r="BZ113" s="120"/>
      <c r="CA113" s="119"/>
      <c r="CB113" s="119"/>
      <c r="CC113" s="119"/>
      <c r="CD113" s="119"/>
      <c r="CE113" s="119"/>
      <c r="CF113" s="121"/>
      <c r="CG113" s="121"/>
      <c r="CH113" s="121"/>
      <c r="CI113" s="121"/>
      <c r="CJ113" s="121"/>
      <c r="CK113" s="121"/>
      <c r="CL113" s="121"/>
      <c r="CM113" s="121"/>
      <c r="CN113" s="121"/>
      <c r="CO113" s="121"/>
      <c r="CP113" s="121"/>
      <c r="CQ113" s="121"/>
      <c r="CR113" s="121"/>
      <c r="CS113" s="121"/>
      <c r="CT113" s="121"/>
      <c r="CU113" s="121"/>
      <c r="CV113" s="121"/>
      <c r="CW113" s="121"/>
      <c r="CX113" s="121"/>
      <c r="CY113" s="121"/>
      <c r="CZ113" s="121"/>
      <c r="DA113" s="121"/>
      <c r="DB113" s="121"/>
      <c r="DC113" s="121"/>
      <c r="DD113" s="121"/>
      <c r="DE113" s="121"/>
      <c r="DF113" s="121"/>
      <c r="DG113" s="121"/>
      <c r="DH113" s="121"/>
      <c r="DI113" s="121"/>
      <c r="DJ113" s="121"/>
      <c r="DK113" s="121"/>
      <c r="DL113" s="121"/>
      <c r="DM113" s="121"/>
      <c r="DN113" s="121"/>
      <c r="DO113" s="121"/>
      <c r="DP113" s="121"/>
      <c r="DQ113" s="121"/>
      <c r="DR113" s="121"/>
      <c r="DS113" s="121"/>
      <c r="DT113" s="121"/>
      <c r="DU113" s="121"/>
      <c r="DV113" s="121"/>
      <c r="DW113" s="121"/>
      <c r="DX113" s="121"/>
      <c r="DY113" s="121"/>
      <c r="DZ113" s="121"/>
      <c r="EA113" s="121"/>
      <c r="EB113" s="121"/>
      <c r="EC113" s="121"/>
      <c r="ED113" s="121"/>
      <c r="EE113" s="121"/>
      <c r="EF113" s="121"/>
      <c r="EG113" s="121"/>
      <c r="EH113" s="121"/>
      <c r="EI113" s="121"/>
      <c r="EJ113" s="121"/>
      <c r="EK113" s="121"/>
      <c r="EL113" s="121"/>
      <c r="EM113" s="121"/>
      <c r="EN113" s="121"/>
      <c r="EO113" s="121"/>
      <c r="EP113" s="121"/>
      <c r="EQ113" s="121"/>
      <c r="ER113" s="121"/>
      <c r="ES113" s="121"/>
      <c r="ET113" s="121"/>
      <c r="EU113" s="121"/>
      <c r="EV113" s="121"/>
      <c r="EW113" s="121"/>
      <c r="EX113" s="121"/>
      <c r="EY113" s="121"/>
      <c r="EZ113" s="121"/>
      <c r="FA113" s="121"/>
      <c r="FB113" s="121"/>
      <c r="FC113" s="121"/>
      <c r="FD113" s="121"/>
      <c r="FE113" s="121"/>
      <c r="FF113" s="121"/>
      <c r="FG113" s="121"/>
      <c r="FH113" s="121"/>
      <c r="FI113" s="121"/>
      <c r="FJ113" s="121"/>
      <c r="FK113" s="121"/>
      <c r="FL113" s="121"/>
      <c r="FM113" s="121"/>
      <c r="FN113" s="121"/>
      <c r="FO113" s="121"/>
      <c r="FP113" s="121"/>
      <c r="FQ113" s="121"/>
      <c r="FR113" s="121"/>
      <c r="FS113" s="121"/>
      <c r="FT113" s="121"/>
      <c r="FU113" s="121"/>
      <c r="FV113" s="121"/>
      <c r="FW113" s="121"/>
      <c r="FX113" s="121"/>
      <c r="FY113" s="121"/>
      <c r="FZ113" s="121"/>
      <c r="GA113" s="121"/>
      <c r="GB113" s="121"/>
      <c r="GC113" s="121"/>
      <c r="GD113" s="121"/>
      <c r="GE113" s="121"/>
      <c r="GF113" s="121"/>
      <c r="GG113" s="121"/>
      <c r="GH113" s="121"/>
      <c r="GI113" s="121"/>
      <c r="GJ113" s="121"/>
      <c r="GK113" s="121"/>
      <c r="GL113" s="121"/>
      <c r="GM113" s="121"/>
      <c r="GN113" s="121"/>
      <c r="GO113" s="121"/>
      <c r="GP113" s="121"/>
      <c r="GQ113" s="121"/>
      <c r="GR113" s="121"/>
      <c r="GS113" s="121"/>
      <c r="GT113" s="121"/>
      <c r="GU113" s="121"/>
      <c r="GV113" s="121"/>
      <c r="GW113" s="121"/>
      <c r="GX113" s="121"/>
      <c r="GY113" s="121"/>
      <c r="GZ113" s="121"/>
      <c r="HA113" s="121"/>
      <c r="HB113" s="121"/>
      <c r="HC113" s="121"/>
      <c r="HD113" s="121"/>
      <c r="HE113" s="121"/>
      <c r="HF113" s="121"/>
      <c r="HG113" s="121"/>
      <c r="HH113" s="121"/>
      <c r="HI113" s="121"/>
      <c r="HJ113" s="121"/>
      <c r="HK113" s="121"/>
      <c r="HL113" s="121"/>
      <c r="HM113" s="121"/>
      <c r="HN113" s="121"/>
      <c r="HO113" s="121"/>
      <c r="HP113" s="121"/>
      <c r="HQ113" s="121"/>
      <c r="HR113" s="121"/>
      <c r="HS113" s="121"/>
      <c r="HT113" s="121"/>
      <c r="HU113" s="121"/>
      <c r="HV113" s="121"/>
      <c r="HW113" s="121"/>
      <c r="HX113" s="121"/>
      <c r="HY113" s="121"/>
      <c r="HZ113" s="121"/>
      <c r="IA113" s="121"/>
      <c r="IB113" s="121"/>
      <c r="IC113" s="121"/>
      <c r="ID113" s="121"/>
      <c r="IE113" s="121"/>
      <c r="IF113" s="121"/>
      <c r="IG113" s="121"/>
      <c r="IH113" s="121"/>
      <c r="II113" s="121"/>
      <c r="IJ113" s="121"/>
      <c r="IK113" s="121"/>
      <c r="IL113" s="121"/>
      <c r="IM113" s="121"/>
      <c r="IN113" s="121"/>
      <c r="IO113" s="121"/>
      <c r="IP113" s="121"/>
      <c r="IQ113" s="121"/>
      <c r="IR113" s="121"/>
      <c r="IS113" s="121"/>
      <c r="IT113" s="121"/>
    </row>
    <row r="114" spans="1:254" ht="16.5" customHeight="1" x14ac:dyDescent="0.25">
      <c r="A114" s="620"/>
      <c r="B114" s="621"/>
      <c r="C114" s="622"/>
      <c r="D114" s="623"/>
      <c r="E114" s="511"/>
      <c r="F114" s="624"/>
      <c r="G114" s="625"/>
      <c r="H114" s="623"/>
      <c r="I114" s="511"/>
      <c r="J114" s="511"/>
      <c r="K114" s="511"/>
      <c r="L114" s="511"/>
      <c r="M114" s="511"/>
      <c r="N114" s="624"/>
      <c r="O114" s="605"/>
      <c r="P114" s="119"/>
      <c r="Q114" s="119"/>
      <c r="R114" s="119"/>
      <c r="S114" s="119"/>
      <c r="T114" s="119"/>
      <c r="U114" s="119"/>
      <c r="V114" s="119"/>
      <c r="W114" s="119"/>
      <c r="X114" s="119"/>
      <c r="Y114" s="119"/>
      <c r="Z114" s="119"/>
      <c r="AA114" s="119"/>
      <c r="AB114" s="119"/>
      <c r="AC114" s="119"/>
      <c r="AD114" s="119"/>
      <c r="AE114" s="119"/>
      <c r="AF114" s="119"/>
      <c r="AG114" s="119"/>
      <c r="AH114" s="119"/>
      <c r="AI114" s="119"/>
      <c r="AJ114" s="119"/>
      <c r="AK114" s="119"/>
      <c r="AL114" s="119"/>
      <c r="AM114" s="120"/>
      <c r="AN114" s="120"/>
      <c r="AO114" s="120"/>
      <c r="AP114" s="120"/>
      <c r="AQ114" s="120"/>
      <c r="AR114" s="120"/>
      <c r="AS114" s="120"/>
      <c r="AT114" s="120"/>
      <c r="AU114" s="120"/>
      <c r="AV114" s="120"/>
      <c r="AW114" s="120"/>
      <c r="AX114" s="120"/>
      <c r="AY114" s="120"/>
      <c r="AZ114" s="120"/>
      <c r="BA114" s="120"/>
      <c r="BB114" s="120"/>
      <c r="BC114" s="120"/>
      <c r="BD114" s="120"/>
      <c r="BE114" s="120"/>
      <c r="BF114" s="120"/>
      <c r="BG114" s="120"/>
      <c r="BH114" s="120"/>
      <c r="BI114" s="120"/>
      <c r="BJ114" s="120"/>
      <c r="BK114" s="120"/>
      <c r="BL114" s="120"/>
      <c r="BM114" s="120"/>
      <c r="BN114" s="120"/>
      <c r="BO114" s="120"/>
      <c r="BP114" s="120"/>
      <c r="BQ114" s="120"/>
      <c r="BR114" s="120"/>
      <c r="BS114" s="120"/>
      <c r="BT114" s="120"/>
      <c r="BU114" s="120"/>
      <c r="BV114" s="120"/>
      <c r="BW114" s="120"/>
      <c r="BX114" s="120"/>
      <c r="BY114" s="120"/>
      <c r="BZ114" s="120"/>
      <c r="CA114" s="119"/>
      <c r="CB114" s="119"/>
      <c r="CC114" s="119"/>
      <c r="CD114" s="119"/>
      <c r="CE114" s="119"/>
      <c r="CF114" s="121"/>
      <c r="CG114" s="121"/>
      <c r="CH114" s="121"/>
      <c r="CI114" s="121"/>
      <c r="CJ114" s="121"/>
      <c r="CK114" s="121"/>
      <c r="CL114" s="121"/>
      <c r="CM114" s="121"/>
      <c r="CN114" s="121"/>
      <c r="CO114" s="121"/>
      <c r="CP114" s="121"/>
      <c r="CQ114" s="121"/>
      <c r="CR114" s="121"/>
      <c r="CS114" s="121"/>
      <c r="CT114" s="121"/>
      <c r="CU114" s="121"/>
      <c r="CV114" s="121"/>
      <c r="CW114" s="121"/>
      <c r="CX114" s="121"/>
      <c r="CY114" s="121"/>
      <c r="CZ114" s="121"/>
      <c r="DA114" s="121"/>
      <c r="DB114" s="121"/>
      <c r="DC114" s="121"/>
      <c r="DD114" s="121"/>
      <c r="DE114" s="121"/>
      <c r="DF114" s="121"/>
      <c r="DG114" s="121"/>
      <c r="DH114" s="121"/>
      <c r="DI114" s="121"/>
      <c r="DJ114" s="121"/>
      <c r="DK114" s="121"/>
      <c r="DL114" s="121"/>
      <c r="DM114" s="121"/>
      <c r="DN114" s="121"/>
      <c r="DO114" s="121"/>
      <c r="DP114" s="121"/>
      <c r="DQ114" s="121"/>
      <c r="DR114" s="121"/>
      <c r="DS114" s="121"/>
      <c r="DT114" s="121"/>
      <c r="DU114" s="121"/>
      <c r="DV114" s="121"/>
      <c r="DW114" s="121"/>
      <c r="DX114" s="121"/>
      <c r="DY114" s="121"/>
      <c r="DZ114" s="121"/>
      <c r="EA114" s="121"/>
      <c r="EB114" s="121"/>
      <c r="EC114" s="121"/>
      <c r="ED114" s="121"/>
      <c r="EE114" s="121"/>
      <c r="EF114" s="121"/>
      <c r="EG114" s="121"/>
      <c r="EH114" s="121"/>
      <c r="EI114" s="121"/>
      <c r="EJ114" s="121"/>
      <c r="EK114" s="121"/>
      <c r="EL114" s="121"/>
      <c r="EM114" s="121"/>
      <c r="EN114" s="121"/>
      <c r="EO114" s="121"/>
      <c r="EP114" s="121"/>
      <c r="EQ114" s="121"/>
      <c r="ER114" s="121"/>
      <c r="ES114" s="121"/>
      <c r="ET114" s="121"/>
      <c r="EU114" s="121"/>
      <c r="EV114" s="121"/>
      <c r="EW114" s="121"/>
      <c r="EX114" s="121"/>
      <c r="EY114" s="121"/>
      <c r="EZ114" s="121"/>
      <c r="FA114" s="121"/>
      <c r="FB114" s="121"/>
      <c r="FC114" s="121"/>
      <c r="FD114" s="121"/>
      <c r="FE114" s="121"/>
      <c r="FF114" s="121"/>
      <c r="FG114" s="121"/>
      <c r="FH114" s="121"/>
      <c r="FI114" s="121"/>
      <c r="FJ114" s="121"/>
      <c r="FK114" s="121"/>
      <c r="FL114" s="121"/>
      <c r="FM114" s="121"/>
      <c r="FN114" s="121"/>
      <c r="FO114" s="121"/>
      <c r="FP114" s="121"/>
      <c r="FQ114" s="121"/>
      <c r="FR114" s="121"/>
      <c r="FS114" s="121"/>
      <c r="FT114" s="121"/>
      <c r="FU114" s="121"/>
      <c r="FV114" s="121"/>
      <c r="FW114" s="121"/>
      <c r="FX114" s="121"/>
      <c r="FY114" s="121"/>
      <c r="FZ114" s="121"/>
      <c r="GA114" s="121"/>
      <c r="GB114" s="121"/>
      <c r="GC114" s="121"/>
      <c r="GD114" s="121"/>
      <c r="GE114" s="121"/>
      <c r="GF114" s="121"/>
      <c r="GG114" s="121"/>
      <c r="GH114" s="121"/>
      <c r="GI114" s="121"/>
      <c r="GJ114" s="121"/>
      <c r="GK114" s="121"/>
      <c r="GL114" s="121"/>
      <c r="GM114" s="121"/>
      <c r="GN114" s="121"/>
      <c r="GO114" s="121"/>
      <c r="GP114" s="121"/>
      <c r="GQ114" s="121"/>
      <c r="GR114" s="121"/>
      <c r="GS114" s="121"/>
      <c r="GT114" s="121"/>
      <c r="GU114" s="121"/>
      <c r="GV114" s="121"/>
      <c r="GW114" s="121"/>
      <c r="GX114" s="121"/>
      <c r="GY114" s="121"/>
      <c r="GZ114" s="121"/>
      <c r="HA114" s="121"/>
      <c r="HB114" s="121"/>
      <c r="HC114" s="121"/>
      <c r="HD114" s="121"/>
      <c r="HE114" s="121"/>
      <c r="HF114" s="121"/>
      <c r="HG114" s="121"/>
      <c r="HH114" s="121"/>
      <c r="HI114" s="121"/>
      <c r="HJ114" s="121"/>
      <c r="HK114" s="121"/>
      <c r="HL114" s="121"/>
      <c r="HM114" s="121"/>
      <c r="HN114" s="121"/>
      <c r="HO114" s="121"/>
      <c r="HP114" s="121"/>
      <c r="HQ114" s="121"/>
      <c r="HR114" s="121"/>
      <c r="HS114" s="121"/>
      <c r="HT114" s="121"/>
      <c r="HU114" s="121"/>
      <c r="HV114" s="121"/>
      <c r="HW114" s="121"/>
      <c r="HX114" s="121"/>
      <c r="HY114" s="121"/>
      <c r="HZ114" s="121"/>
      <c r="IA114" s="121"/>
      <c r="IB114" s="121"/>
      <c r="IC114" s="121"/>
      <c r="ID114" s="121"/>
      <c r="IE114" s="121"/>
      <c r="IF114" s="121"/>
      <c r="IG114" s="121"/>
      <c r="IH114" s="121"/>
      <c r="II114" s="121"/>
      <c r="IJ114" s="121"/>
      <c r="IK114" s="121"/>
      <c r="IL114" s="121"/>
      <c r="IM114" s="121"/>
      <c r="IN114" s="121"/>
      <c r="IO114" s="121"/>
      <c r="IP114" s="121"/>
      <c r="IQ114" s="121"/>
      <c r="IR114" s="121"/>
      <c r="IS114" s="121"/>
      <c r="IT114" s="121"/>
    </row>
    <row r="115" spans="1:254" x14ac:dyDescent="0.25">
      <c r="A115" s="139"/>
      <c r="B115" s="606"/>
      <c r="C115" s="607"/>
      <c r="D115" s="606"/>
      <c r="E115" s="606"/>
      <c r="F115" s="606"/>
      <c r="G115" s="607"/>
      <c r="H115" s="606"/>
      <c r="I115" s="606"/>
      <c r="J115" s="606"/>
      <c r="K115" s="606"/>
      <c r="L115" s="606"/>
      <c r="M115" s="606"/>
      <c r="N115" s="606"/>
      <c r="O115" s="123"/>
      <c r="P115" s="119"/>
      <c r="Q115" s="119"/>
      <c r="R115" s="119"/>
      <c r="S115" s="119"/>
      <c r="T115" s="119"/>
      <c r="U115" s="119"/>
      <c r="V115" s="119"/>
      <c r="W115" s="119"/>
      <c r="X115" s="119"/>
      <c r="Y115" s="119"/>
      <c r="Z115" s="119"/>
      <c r="AA115" s="119"/>
      <c r="AB115" s="119"/>
      <c r="AC115" s="119"/>
      <c r="AD115" s="119"/>
      <c r="AE115" s="119"/>
      <c r="AF115" s="119"/>
      <c r="AG115" s="119"/>
      <c r="AH115" s="119"/>
      <c r="AI115" s="119"/>
      <c r="AJ115" s="119"/>
      <c r="AK115" s="119"/>
      <c r="AL115" s="119"/>
      <c r="AM115" s="120"/>
      <c r="AN115" s="120"/>
      <c r="AO115" s="120"/>
      <c r="AP115" s="120"/>
      <c r="AQ115" s="120"/>
      <c r="AR115" s="120"/>
      <c r="AS115" s="120"/>
      <c r="AT115" s="120"/>
      <c r="AU115" s="120"/>
      <c r="AV115" s="120"/>
      <c r="AW115" s="120"/>
      <c r="AX115" s="120"/>
      <c r="AY115" s="120"/>
      <c r="AZ115" s="120"/>
      <c r="BA115" s="120"/>
      <c r="BB115" s="120"/>
      <c r="BC115" s="120"/>
      <c r="BD115" s="120"/>
      <c r="BE115" s="120"/>
      <c r="BF115" s="120"/>
      <c r="BG115" s="120"/>
      <c r="BH115" s="120"/>
      <c r="BI115" s="120"/>
      <c r="BJ115" s="120"/>
      <c r="BK115" s="120"/>
      <c r="BL115" s="120"/>
      <c r="BM115" s="120"/>
      <c r="BN115" s="120"/>
      <c r="BO115" s="120"/>
      <c r="BP115" s="120"/>
      <c r="BQ115" s="120"/>
      <c r="BR115" s="120"/>
      <c r="BS115" s="120"/>
      <c r="BT115" s="120"/>
      <c r="BU115" s="120"/>
      <c r="BV115" s="120"/>
      <c r="BW115" s="120"/>
      <c r="BX115" s="120"/>
      <c r="BY115" s="120"/>
      <c r="BZ115" s="120"/>
      <c r="CA115" s="119"/>
      <c r="CB115" s="119"/>
      <c r="CC115" s="119"/>
      <c r="CD115" s="119"/>
      <c r="CE115" s="119"/>
      <c r="CF115" s="121"/>
      <c r="CG115" s="121"/>
      <c r="CH115" s="121"/>
      <c r="CI115" s="121"/>
      <c r="CJ115" s="121"/>
      <c r="CK115" s="121"/>
      <c r="CL115" s="121"/>
      <c r="CM115" s="121"/>
      <c r="CN115" s="121"/>
      <c r="CO115" s="121"/>
      <c r="CP115" s="121"/>
      <c r="CQ115" s="121"/>
      <c r="CR115" s="121"/>
      <c r="CS115" s="121"/>
      <c r="CT115" s="121"/>
      <c r="CU115" s="121"/>
      <c r="CV115" s="121"/>
      <c r="CW115" s="121"/>
      <c r="CX115" s="121"/>
      <c r="CY115" s="121"/>
      <c r="CZ115" s="121"/>
      <c r="DA115" s="121"/>
      <c r="DB115" s="121"/>
      <c r="DC115" s="121"/>
      <c r="DD115" s="121"/>
      <c r="DE115" s="121"/>
      <c r="DF115" s="121"/>
      <c r="DG115" s="121"/>
      <c r="DH115" s="121"/>
      <c r="DI115" s="121"/>
      <c r="DJ115" s="121"/>
      <c r="DK115" s="121"/>
      <c r="DL115" s="121"/>
      <c r="DM115" s="121"/>
      <c r="DN115" s="121"/>
      <c r="DO115" s="121"/>
      <c r="DP115" s="121"/>
      <c r="DQ115" s="121"/>
      <c r="DR115" s="121"/>
      <c r="DS115" s="121"/>
      <c r="DT115" s="121"/>
      <c r="DU115" s="121"/>
      <c r="DV115" s="121"/>
      <c r="DW115" s="121"/>
      <c r="DX115" s="121"/>
      <c r="DY115" s="121"/>
      <c r="DZ115" s="121"/>
      <c r="EA115" s="121"/>
      <c r="EB115" s="121"/>
      <c r="EC115" s="121"/>
      <c r="ED115" s="121"/>
      <c r="EE115" s="121"/>
      <c r="EF115" s="121"/>
      <c r="EG115" s="121"/>
      <c r="EH115" s="121"/>
      <c r="EI115" s="121"/>
      <c r="EJ115" s="121"/>
      <c r="EK115" s="121"/>
      <c r="EL115" s="121"/>
      <c r="EM115" s="121"/>
      <c r="EN115" s="121"/>
      <c r="EO115" s="121"/>
      <c r="EP115" s="121"/>
      <c r="EQ115" s="121"/>
      <c r="ER115" s="121"/>
      <c r="ES115" s="121"/>
      <c r="ET115" s="121"/>
      <c r="EU115" s="121"/>
      <c r="EV115" s="121"/>
      <c r="EW115" s="121"/>
      <c r="EX115" s="121"/>
      <c r="EY115" s="121"/>
      <c r="EZ115" s="121"/>
      <c r="FA115" s="121"/>
      <c r="FB115" s="121"/>
      <c r="FC115" s="121"/>
      <c r="FD115" s="121"/>
      <c r="FE115" s="121"/>
      <c r="FF115" s="121"/>
      <c r="FG115" s="121"/>
      <c r="FH115" s="121"/>
      <c r="FI115" s="121"/>
      <c r="FJ115" s="121"/>
      <c r="FK115" s="121"/>
      <c r="FL115" s="121"/>
      <c r="FM115" s="121"/>
      <c r="FN115" s="121"/>
      <c r="FO115" s="121"/>
      <c r="FP115" s="121"/>
      <c r="FQ115" s="121"/>
      <c r="FR115" s="121"/>
      <c r="FS115" s="121"/>
      <c r="FT115" s="121"/>
      <c r="FU115" s="121"/>
      <c r="FV115" s="121"/>
      <c r="FW115" s="121"/>
      <c r="FX115" s="121"/>
      <c r="FY115" s="121"/>
      <c r="FZ115" s="121"/>
      <c r="GA115" s="121"/>
      <c r="GB115" s="121"/>
      <c r="GC115" s="121"/>
      <c r="GD115" s="121"/>
      <c r="GE115" s="121"/>
      <c r="GF115" s="121"/>
      <c r="GG115" s="121"/>
      <c r="GH115" s="121"/>
      <c r="GI115" s="121"/>
      <c r="GJ115" s="121"/>
      <c r="GK115" s="121"/>
      <c r="GL115" s="121"/>
      <c r="GM115" s="121"/>
      <c r="GN115" s="121"/>
      <c r="GO115" s="121"/>
      <c r="GP115" s="121"/>
      <c r="GQ115" s="121"/>
      <c r="GR115" s="121"/>
      <c r="GS115" s="121"/>
      <c r="GT115" s="121"/>
      <c r="GU115" s="121"/>
      <c r="GV115" s="121"/>
      <c r="GW115" s="121"/>
      <c r="GX115" s="121"/>
      <c r="GY115" s="121"/>
      <c r="GZ115" s="121"/>
      <c r="HA115" s="121"/>
      <c r="HB115" s="121"/>
      <c r="HC115" s="121"/>
      <c r="HD115" s="121"/>
      <c r="HE115" s="121"/>
      <c r="HF115" s="121"/>
      <c r="HG115" s="121"/>
      <c r="HH115" s="121"/>
      <c r="HI115" s="121"/>
      <c r="HJ115" s="121"/>
      <c r="HK115" s="121"/>
      <c r="HL115" s="121"/>
      <c r="HM115" s="121"/>
      <c r="HN115" s="121"/>
      <c r="HO115" s="121"/>
      <c r="HP115" s="121"/>
      <c r="HQ115" s="121"/>
      <c r="HR115" s="121"/>
      <c r="HS115" s="121"/>
      <c r="HT115" s="121"/>
      <c r="HU115" s="121"/>
      <c r="HV115" s="121"/>
      <c r="HW115" s="121"/>
      <c r="HX115" s="121"/>
      <c r="HY115" s="121"/>
      <c r="HZ115" s="121"/>
      <c r="IA115" s="121"/>
      <c r="IB115" s="121"/>
      <c r="IC115" s="121"/>
      <c r="ID115" s="121"/>
      <c r="IE115" s="121"/>
      <c r="IF115" s="121"/>
      <c r="IG115" s="121"/>
      <c r="IH115" s="121"/>
      <c r="II115" s="121"/>
      <c r="IJ115" s="121"/>
      <c r="IK115" s="121"/>
      <c r="IL115" s="121"/>
      <c r="IM115" s="121"/>
      <c r="IN115" s="121"/>
      <c r="IO115" s="121"/>
      <c r="IP115" s="121"/>
      <c r="IQ115" s="121"/>
      <c r="IR115" s="121"/>
      <c r="IS115" s="121"/>
      <c r="IT115" s="121"/>
    </row>
    <row r="116" spans="1:254" s="140" customFormat="1" x14ac:dyDescent="0.25">
      <c r="A116" s="608"/>
      <c r="B116" s="609"/>
      <c r="C116" s="609"/>
      <c r="D116" s="609"/>
      <c r="E116" s="609"/>
      <c r="F116" s="609"/>
      <c r="G116" s="609"/>
      <c r="H116" s="609"/>
      <c r="I116" s="609"/>
      <c r="J116" s="609"/>
      <c r="K116" s="609"/>
      <c r="L116" s="609"/>
      <c r="M116" s="609"/>
      <c r="N116" s="609"/>
      <c r="O116" s="610"/>
      <c r="P116" s="119"/>
      <c r="Q116" s="119"/>
      <c r="R116" s="119"/>
      <c r="S116" s="119"/>
      <c r="T116" s="119"/>
      <c r="U116" s="119"/>
      <c r="V116" s="119"/>
      <c r="W116" s="119"/>
      <c r="X116" s="119"/>
      <c r="Y116" s="119"/>
      <c r="Z116" s="119"/>
      <c r="AA116" s="119"/>
      <c r="AB116" s="119"/>
      <c r="AC116" s="119"/>
      <c r="AD116" s="119"/>
      <c r="AE116" s="119"/>
      <c r="AF116" s="119"/>
      <c r="AG116" s="119"/>
      <c r="AH116" s="119"/>
      <c r="AI116" s="119"/>
      <c r="AJ116" s="119"/>
      <c r="AK116" s="119"/>
      <c r="AL116" s="119"/>
      <c r="AM116" s="120"/>
      <c r="AN116" s="120"/>
      <c r="AO116" s="120"/>
      <c r="AP116" s="120"/>
      <c r="AQ116" s="120"/>
      <c r="AR116" s="120"/>
      <c r="AS116" s="120"/>
      <c r="AT116" s="120"/>
      <c r="AU116" s="120"/>
      <c r="AV116" s="120"/>
      <c r="AW116" s="120"/>
      <c r="AX116" s="120"/>
      <c r="AY116" s="120"/>
      <c r="AZ116" s="120"/>
      <c r="BA116" s="120"/>
      <c r="BB116" s="120"/>
      <c r="BC116" s="120"/>
      <c r="BD116" s="120"/>
      <c r="BE116" s="120"/>
      <c r="BF116" s="120"/>
      <c r="BG116" s="120"/>
      <c r="BH116" s="120"/>
      <c r="BI116" s="120"/>
      <c r="BJ116" s="120"/>
      <c r="BK116" s="120"/>
      <c r="BL116" s="120"/>
      <c r="BM116" s="120"/>
      <c r="BN116" s="120"/>
      <c r="BO116" s="120"/>
      <c r="BP116" s="120"/>
      <c r="BQ116" s="120"/>
      <c r="BR116" s="120"/>
      <c r="BS116" s="120"/>
      <c r="BT116" s="120"/>
      <c r="BU116" s="120"/>
      <c r="BV116" s="120"/>
      <c r="BW116" s="120"/>
      <c r="BX116" s="120"/>
      <c r="BY116" s="120"/>
      <c r="BZ116" s="120"/>
      <c r="CA116" s="120"/>
      <c r="CB116" s="120"/>
      <c r="CC116" s="120"/>
      <c r="CD116" s="120"/>
      <c r="CE116" s="120"/>
      <c r="CF116" s="128"/>
      <c r="CG116" s="128"/>
      <c r="CH116" s="128"/>
      <c r="CI116" s="128"/>
      <c r="CJ116" s="128"/>
    </row>
    <row r="117" spans="1:254" s="140" customFormat="1" x14ac:dyDescent="0.25">
      <c r="A117" s="611"/>
      <c r="B117" s="612"/>
      <c r="C117" s="612"/>
      <c r="D117" s="612"/>
      <c r="E117" s="612"/>
      <c r="F117" s="612"/>
      <c r="G117" s="612"/>
      <c r="H117" s="612"/>
      <c r="I117" s="612"/>
      <c r="J117" s="612"/>
      <c r="K117" s="612"/>
      <c r="L117" s="612"/>
      <c r="M117" s="612"/>
      <c r="N117" s="612"/>
      <c r="O117" s="613"/>
      <c r="P117" s="119"/>
      <c r="Q117" s="119"/>
      <c r="R117" s="119"/>
      <c r="S117" s="119"/>
      <c r="T117" s="119"/>
      <c r="U117" s="119" t="s">
        <v>423</v>
      </c>
      <c r="V117" s="119"/>
      <c r="W117" s="119"/>
      <c r="X117" s="119"/>
      <c r="Y117" s="119"/>
      <c r="Z117" s="119"/>
      <c r="AA117" s="119"/>
      <c r="AB117" s="119"/>
      <c r="AC117" s="119"/>
      <c r="AD117" s="119"/>
      <c r="AE117" s="119"/>
      <c r="AF117" s="119"/>
      <c r="AG117" s="119"/>
      <c r="AH117" s="119"/>
      <c r="AI117" s="119"/>
      <c r="AJ117" s="119"/>
      <c r="AK117" s="119"/>
      <c r="AL117" s="119"/>
      <c r="AM117" s="120"/>
      <c r="AN117" s="120"/>
      <c r="AO117" s="120"/>
      <c r="AP117" s="120"/>
      <c r="AQ117" s="120"/>
      <c r="AR117" s="120"/>
      <c r="AS117" s="120"/>
      <c r="AT117" s="120"/>
      <c r="AU117" s="120"/>
      <c r="AV117" s="120"/>
      <c r="AW117" s="120"/>
      <c r="AX117" s="120"/>
      <c r="AY117" s="120"/>
      <c r="AZ117" s="120"/>
      <c r="BA117" s="120"/>
      <c r="BB117" s="120"/>
      <c r="BC117" s="120"/>
      <c r="BD117" s="120"/>
      <c r="BE117" s="120"/>
      <c r="BF117" s="120"/>
      <c r="BG117" s="120"/>
      <c r="BH117" s="120"/>
      <c r="BI117" s="120"/>
      <c r="BJ117" s="120"/>
      <c r="BK117" s="120"/>
      <c r="BL117" s="120"/>
      <c r="BM117" s="120"/>
      <c r="BN117" s="120"/>
      <c r="BO117" s="120"/>
      <c r="BP117" s="120"/>
      <c r="BQ117" s="120"/>
      <c r="BR117" s="120"/>
      <c r="BS117" s="120"/>
      <c r="BT117" s="120"/>
      <c r="BU117" s="120"/>
      <c r="BV117" s="120"/>
      <c r="BW117" s="120"/>
      <c r="BX117" s="120"/>
      <c r="BY117" s="120"/>
      <c r="BZ117" s="120"/>
      <c r="CA117" s="120"/>
      <c r="CB117" s="120"/>
      <c r="CC117" s="120"/>
      <c r="CD117" s="120"/>
      <c r="CE117" s="120"/>
      <c r="CF117" s="128"/>
      <c r="CG117" s="128"/>
      <c r="CH117" s="128"/>
      <c r="CI117" s="128"/>
      <c r="CJ117" s="128"/>
    </row>
    <row r="118" spans="1:254" s="140" customFormat="1" x14ac:dyDescent="0.25">
      <c r="A118" s="614" t="s">
        <v>424</v>
      </c>
      <c r="B118" s="615"/>
      <c r="C118" s="615"/>
      <c r="D118" s="615"/>
      <c r="E118" s="615"/>
      <c r="F118" s="615"/>
      <c r="G118" s="615"/>
      <c r="H118" s="615"/>
      <c r="I118" s="615"/>
      <c r="J118" s="615"/>
      <c r="K118" s="615"/>
      <c r="L118" s="615"/>
      <c r="M118" s="615"/>
      <c r="N118" s="615"/>
      <c r="O118" s="616"/>
      <c r="P118" s="119"/>
      <c r="Q118" s="119"/>
      <c r="R118" s="119"/>
      <c r="S118" s="119" t="str">
        <f>IF(G112&lt;45,U120,IF(G112&lt;70,U119,IF(G112&lt;101,U117,"-")))</f>
        <v>-</v>
      </c>
      <c r="T118" s="119"/>
      <c r="U118" s="119"/>
      <c r="V118" s="119"/>
      <c r="W118" s="119"/>
      <c r="X118" s="119"/>
      <c r="Y118" s="119"/>
      <c r="Z118" s="119"/>
      <c r="AA118" s="119"/>
      <c r="AB118" s="119"/>
      <c r="AC118" s="119"/>
      <c r="AD118" s="119"/>
      <c r="AE118" s="119"/>
      <c r="AF118" s="119"/>
      <c r="AG118" s="119"/>
      <c r="AH118" s="119"/>
      <c r="AI118" s="119"/>
      <c r="AJ118" s="119"/>
      <c r="AK118" s="119"/>
      <c r="AL118" s="119"/>
      <c r="AM118" s="120"/>
      <c r="AN118" s="120"/>
      <c r="AO118" s="120"/>
      <c r="AP118" s="120"/>
      <c r="AQ118" s="120"/>
      <c r="AR118" s="120"/>
      <c r="AS118" s="120"/>
      <c r="AT118" s="120"/>
      <c r="AU118" s="120"/>
      <c r="AV118" s="120"/>
      <c r="AW118" s="120"/>
      <c r="AX118" s="120"/>
      <c r="AY118" s="120"/>
      <c r="AZ118" s="120"/>
      <c r="BA118" s="120"/>
      <c r="BB118" s="120"/>
      <c r="BC118" s="120"/>
      <c r="BD118" s="120"/>
      <c r="BE118" s="120"/>
      <c r="BF118" s="120"/>
      <c r="BG118" s="120"/>
      <c r="BH118" s="120"/>
      <c r="BI118" s="120"/>
      <c r="BJ118" s="120"/>
      <c r="BK118" s="120"/>
      <c r="BL118" s="120"/>
      <c r="BM118" s="120"/>
      <c r="BN118" s="120"/>
      <c r="BO118" s="120"/>
      <c r="BP118" s="120"/>
      <c r="BQ118" s="120"/>
      <c r="BR118" s="120"/>
      <c r="BS118" s="120"/>
      <c r="BT118" s="120"/>
      <c r="BU118" s="120"/>
      <c r="BV118" s="120"/>
      <c r="BW118" s="120"/>
      <c r="BX118" s="120"/>
      <c r="BY118" s="120"/>
      <c r="BZ118" s="120"/>
      <c r="CA118" s="120"/>
      <c r="CB118" s="120"/>
      <c r="CC118" s="120"/>
      <c r="CD118" s="120"/>
      <c r="CE118" s="120"/>
      <c r="CF118" s="128"/>
      <c r="CG118" s="128"/>
      <c r="CH118" s="128"/>
      <c r="CI118" s="128"/>
      <c r="CJ118" s="128"/>
    </row>
    <row r="119" spans="1:254" s="140" customFormat="1" x14ac:dyDescent="0.25">
      <c r="A119" s="141"/>
      <c r="B119" s="617" t="str">
        <f>IF(OR(G107="-",G84="-",G27="-"),"-",S118)</f>
        <v>-</v>
      </c>
      <c r="C119" s="617"/>
      <c r="D119" s="617"/>
      <c r="E119" s="617"/>
      <c r="F119" s="617"/>
      <c r="G119" s="617"/>
      <c r="H119" s="617"/>
      <c r="I119" s="617"/>
      <c r="J119" s="617"/>
      <c r="K119" s="617"/>
      <c r="L119" s="617"/>
      <c r="M119" s="617"/>
      <c r="N119" s="617"/>
      <c r="O119" s="141"/>
      <c r="P119" s="119"/>
      <c r="Q119" s="119"/>
      <c r="R119" s="119"/>
      <c r="S119" s="119"/>
      <c r="T119" s="119"/>
      <c r="U119" s="119" t="s">
        <v>425</v>
      </c>
      <c r="V119" s="119"/>
      <c r="W119" s="119"/>
      <c r="X119" s="119"/>
      <c r="Y119" s="119"/>
      <c r="Z119" s="119"/>
      <c r="AA119" s="119"/>
      <c r="AB119" s="119"/>
      <c r="AC119" s="119"/>
      <c r="AD119" s="119"/>
      <c r="AE119" s="119"/>
      <c r="AF119" s="119"/>
      <c r="AG119" s="119"/>
      <c r="AH119" s="119"/>
      <c r="AI119" s="119"/>
      <c r="AJ119" s="119"/>
      <c r="AK119" s="119"/>
      <c r="AL119" s="119"/>
      <c r="AM119" s="120"/>
      <c r="AN119" s="120"/>
      <c r="AO119" s="120"/>
      <c r="AP119" s="120"/>
      <c r="AQ119" s="120"/>
      <c r="AR119" s="120"/>
      <c r="AS119" s="120"/>
      <c r="AT119" s="120"/>
      <c r="AU119" s="120"/>
      <c r="AV119" s="120"/>
      <c r="AW119" s="120"/>
      <c r="AX119" s="120"/>
      <c r="AY119" s="120"/>
      <c r="AZ119" s="120"/>
      <c r="BA119" s="120"/>
      <c r="BB119" s="120"/>
      <c r="BC119" s="120"/>
      <c r="BD119" s="120"/>
      <c r="BE119" s="120"/>
      <c r="BF119" s="120"/>
      <c r="BG119" s="120"/>
      <c r="BH119" s="120"/>
      <c r="BI119" s="120"/>
      <c r="BJ119" s="120"/>
      <c r="BK119" s="120"/>
      <c r="BL119" s="120"/>
      <c r="BM119" s="120"/>
      <c r="BN119" s="120"/>
      <c r="BO119" s="120"/>
      <c r="BP119" s="120"/>
      <c r="BQ119" s="120"/>
      <c r="BR119" s="120"/>
      <c r="BS119" s="120"/>
      <c r="BT119" s="120"/>
      <c r="BU119" s="120"/>
      <c r="BV119" s="120"/>
      <c r="BW119" s="120"/>
      <c r="BX119" s="120"/>
      <c r="BY119" s="120"/>
      <c r="BZ119" s="120"/>
      <c r="CA119" s="120"/>
      <c r="CB119" s="120"/>
      <c r="CC119" s="120"/>
      <c r="CD119" s="120"/>
      <c r="CE119" s="120"/>
      <c r="CF119" s="128"/>
      <c r="CG119" s="128"/>
      <c r="CH119" s="128"/>
      <c r="CI119" s="128"/>
      <c r="CJ119" s="128"/>
    </row>
    <row r="120" spans="1:254" s="140" customFormat="1" x14ac:dyDescent="0.25">
      <c r="A120" s="141"/>
      <c r="B120" s="617"/>
      <c r="C120" s="617"/>
      <c r="D120" s="617"/>
      <c r="E120" s="617"/>
      <c r="F120" s="617"/>
      <c r="G120" s="617"/>
      <c r="H120" s="617"/>
      <c r="I120" s="617"/>
      <c r="J120" s="617"/>
      <c r="K120" s="617"/>
      <c r="L120" s="617"/>
      <c r="M120" s="617"/>
      <c r="N120" s="617"/>
      <c r="O120" s="141"/>
      <c r="P120" s="119"/>
      <c r="Q120" s="119"/>
      <c r="R120" s="119"/>
      <c r="S120" s="119"/>
      <c r="T120" s="119"/>
      <c r="U120" s="119" t="s">
        <v>426</v>
      </c>
      <c r="V120" s="119"/>
      <c r="W120" s="119"/>
      <c r="X120" s="119"/>
      <c r="Y120" s="119"/>
      <c r="Z120" s="119"/>
      <c r="AA120" s="119"/>
      <c r="AB120" s="119"/>
      <c r="AC120" s="119"/>
      <c r="AD120" s="119"/>
      <c r="AE120" s="119"/>
      <c r="AF120" s="119"/>
      <c r="AG120" s="119"/>
      <c r="AH120" s="119"/>
      <c r="AI120" s="119"/>
      <c r="AJ120" s="119"/>
      <c r="AK120" s="119"/>
      <c r="AL120" s="119"/>
      <c r="AM120" s="120"/>
      <c r="AN120" s="120"/>
      <c r="AO120" s="120"/>
      <c r="AP120" s="120"/>
      <c r="AQ120" s="120"/>
      <c r="AR120" s="120"/>
      <c r="AS120" s="120"/>
      <c r="AT120" s="120"/>
      <c r="AU120" s="120"/>
      <c r="AV120" s="120"/>
      <c r="AW120" s="120"/>
      <c r="AX120" s="120"/>
      <c r="AY120" s="120"/>
      <c r="AZ120" s="120"/>
      <c r="BA120" s="120"/>
      <c r="BB120" s="120"/>
      <c r="BC120" s="120"/>
      <c r="BD120" s="120"/>
      <c r="BE120" s="120"/>
      <c r="BF120" s="120"/>
      <c r="BG120" s="120"/>
      <c r="BH120" s="120"/>
      <c r="BI120" s="120"/>
      <c r="BJ120" s="120"/>
      <c r="BK120" s="120"/>
      <c r="BL120" s="120"/>
      <c r="BM120" s="120"/>
      <c r="BN120" s="120"/>
      <c r="BO120" s="120"/>
      <c r="BP120" s="120"/>
      <c r="BQ120" s="120"/>
      <c r="BR120" s="120"/>
      <c r="BS120" s="120"/>
      <c r="BT120" s="120"/>
      <c r="BU120" s="120"/>
      <c r="BV120" s="120"/>
      <c r="BW120" s="120"/>
      <c r="BX120" s="120"/>
      <c r="BY120" s="120"/>
      <c r="BZ120" s="120"/>
      <c r="CA120" s="120"/>
      <c r="CB120" s="120"/>
      <c r="CC120" s="120"/>
      <c r="CD120" s="120"/>
      <c r="CE120" s="120"/>
      <c r="CF120" s="128"/>
      <c r="CG120" s="128"/>
      <c r="CH120" s="128"/>
      <c r="CI120" s="128"/>
      <c r="CJ120" s="128"/>
    </row>
    <row r="121" spans="1:254" s="140" customFormat="1" x14ac:dyDescent="0.25">
      <c r="A121" s="141"/>
      <c r="B121" s="617"/>
      <c r="C121" s="617"/>
      <c r="D121" s="617"/>
      <c r="E121" s="617"/>
      <c r="F121" s="617"/>
      <c r="G121" s="617"/>
      <c r="H121" s="617"/>
      <c r="I121" s="617"/>
      <c r="J121" s="617"/>
      <c r="K121" s="617"/>
      <c r="L121" s="617"/>
      <c r="M121" s="617"/>
      <c r="N121" s="617"/>
      <c r="O121" s="141"/>
      <c r="P121" s="119"/>
      <c r="Q121" s="119"/>
      <c r="R121" s="119"/>
      <c r="S121" s="119"/>
      <c r="T121" s="119"/>
      <c r="U121" s="119"/>
      <c r="V121" s="119"/>
      <c r="W121" s="119"/>
      <c r="X121" s="119"/>
      <c r="Y121" s="119"/>
      <c r="Z121" s="119"/>
      <c r="AA121" s="119"/>
      <c r="AB121" s="119"/>
      <c r="AC121" s="119"/>
      <c r="AD121" s="119"/>
      <c r="AE121" s="119"/>
      <c r="AF121" s="119"/>
      <c r="AG121" s="119"/>
      <c r="AH121" s="119"/>
      <c r="AI121" s="119"/>
      <c r="AJ121" s="119"/>
      <c r="AK121" s="119"/>
      <c r="AL121" s="119"/>
      <c r="AM121" s="120"/>
      <c r="AN121" s="120"/>
      <c r="AO121" s="120"/>
      <c r="AP121" s="120"/>
      <c r="AQ121" s="120"/>
      <c r="AR121" s="120"/>
      <c r="AS121" s="120"/>
      <c r="AT121" s="120"/>
      <c r="AU121" s="120"/>
      <c r="AV121" s="120"/>
      <c r="AW121" s="120"/>
      <c r="AX121" s="120"/>
      <c r="AY121" s="120"/>
      <c r="AZ121" s="120"/>
      <c r="BA121" s="120"/>
      <c r="BB121" s="120"/>
      <c r="BC121" s="120"/>
      <c r="BD121" s="120"/>
      <c r="BE121" s="120"/>
      <c r="BF121" s="120"/>
      <c r="BG121" s="120"/>
      <c r="BH121" s="120"/>
      <c r="BI121" s="120"/>
      <c r="BJ121" s="120"/>
      <c r="BK121" s="120"/>
      <c r="BL121" s="120"/>
      <c r="BM121" s="120"/>
      <c r="BN121" s="120"/>
      <c r="BO121" s="120"/>
      <c r="BP121" s="120"/>
      <c r="BQ121" s="120"/>
      <c r="BR121" s="120"/>
      <c r="BS121" s="120"/>
      <c r="BT121" s="120"/>
      <c r="BU121" s="120"/>
      <c r="BV121" s="120"/>
      <c r="BW121" s="120"/>
      <c r="BX121" s="120"/>
      <c r="BY121" s="120"/>
      <c r="BZ121" s="120"/>
      <c r="CA121" s="120"/>
      <c r="CB121" s="120"/>
      <c r="CC121" s="120"/>
      <c r="CD121" s="120"/>
      <c r="CE121" s="120"/>
      <c r="CF121" s="128"/>
      <c r="CG121" s="128"/>
      <c r="CH121" s="128"/>
      <c r="CI121" s="128"/>
      <c r="CJ121" s="128"/>
    </row>
    <row r="122" spans="1:254" s="140" customFormat="1" x14ac:dyDescent="0.25">
      <c r="A122" s="141"/>
      <c r="B122" s="617"/>
      <c r="C122" s="617"/>
      <c r="D122" s="617"/>
      <c r="E122" s="617"/>
      <c r="F122" s="617"/>
      <c r="G122" s="617"/>
      <c r="H122" s="617"/>
      <c r="I122" s="617"/>
      <c r="J122" s="617"/>
      <c r="K122" s="617"/>
      <c r="L122" s="617"/>
      <c r="M122" s="617"/>
      <c r="N122" s="617"/>
      <c r="O122" s="141"/>
      <c r="P122" s="119"/>
      <c r="Q122" s="119"/>
      <c r="R122" s="119"/>
      <c r="S122" s="119"/>
      <c r="T122" s="119"/>
      <c r="U122" s="119"/>
      <c r="V122" s="119"/>
      <c r="W122" s="119"/>
      <c r="X122" s="119"/>
      <c r="Y122" s="119"/>
      <c r="Z122" s="119"/>
      <c r="AA122" s="119"/>
      <c r="AB122" s="119"/>
      <c r="AC122" s="119"/>
      <c r="AD122" s="119"/>
      <c r="AE122" s="119"/>
      <c r="AF122" s="119"/>
      <c r="AG122" s="119"/>
      <c r="AH122" s="119"/>
      <c r="AI122" s="119"/>
      <c r="AJ122" s="119"/>
      <c r="AK122" s="119"/>
      <c r="AL122" s="119"/>
      <c r="AM122" s="120"/>
      <c r="AN122" s="120"/>
      <c r="AO122" s="120"/>
      <c r="AP122" s="120"/>
      <c r="AQ122" s="120"/>
      <c r="AR122" s="120"/>
      <c r="AS122" s="120"/>
      <c r="AT122" s="120"/>
      <c r="AU122" s="120"/>
      <c r="AV122" s="120"/>
      <c r="AW122" s="120"/>
      <c r="AX122" s="120"/>
      <c r="AY122" s="120"/>
      <c r="AZ122" s="120"/>
      <c r="BA122" s="120"/>
      <c r="BB122" s="120"/>
      <c r="BC122" s="120"/>
      <c r="BD122" s="120"/>
      <c r="BE122" s="120"/>
      <c r="BF122" s="120"/>
      <c r="BG122" s="120"/>
      <c r="BH122" s="120"/>
      <c r="BI122" s="120"/>
      <c r="BJ122" s="120"/>
      <c r="BK122" s="120"/>
      <c r="BL122" s="120"/>
      <c r="BM122" s="120"/>
      <c r="BN122" s="120"/>
      <c r="BO122" s="120"/>
      <c r="BP122" s="120"/>
      <c r="BQ122" s="120"/>
      <c r="BR122" s="120"/>
      <c r="BS122" s="120"/>
      <c r="BT122" s="120"/>
      <c r="BU122" s="120"/>
      <c r="BV122" s="120"/>
      <c r="BW122" s="120"/>
      <c r="BX122" s="120"/>
      <c r="BY122" s="120"/>
      <c r="BZ122" s="120"/>
      <c r="CA122" s="120"/>
      <c r="CB122" s="120"/>
      <c r="CC122" s="120"/>
      <c r="CD122" s="120"/>
      <c r="CE122" s="120"/>
      <c r="CF122" s="128"/>
      <c r="CG122" s="128"/>
      <c r="CH122" s="128"/>
      <c r="CI122" s="128"/>
      <c r="CJ122" s="128"/>
    </row>
    <row r="123" spans="1:254" s="140" customFormat="1" x14ac:dyDescent="0.25">
      <c r="A123" s="582"/>
      <c r="B123" s="583"/>
      <c r="C123" s="583"/>
      <c r="D123" s="583"/>
      <c r="E123" s="583"/>
      <c r="F123" s="583"/>
      <c r="G123" s="583"/>
      <c r="H123" s="583"/>
      <c r="I123" s="583"/>
      <c r="J123" s="583"/>
      <c r="K123" s="583"/>
      <c r="L123" s="583"/>
      <c r="M123" s="583"/>
      <c r="N123" s="583"/>
      <c r="O123" s="584"/>
      <c r="P123" s="119"/>
      <c r="Q123" s="119"/>
      <c r="R123" s="119"/>
      <c r="S123" s="119"/>
      <c r="T123" s="119"/>
      <c r="U123" s="119"/>
      <c r="V123" s="119"/>
      <c r="W123" s="119"/>
      <c r="X123" s="119"/>
      <c r="Y123" s="119"/>
      <c r="Z123" s="119"/>
      <c r="AA123" s="119"/>
      <c r="AB123" s="119"/>
      <c r="AC123" s="119"/>
      <c r="AD123" s="119"/>
      <c r="AE123" s="119"/>
      <c r="AF123" s="119"/>
      <c r="AG123" s="119"/>
      <c r="AH123" s="119"/>
      <c r="AI123" s="119"/>
      <c r="AJ123" s="119"/>
      <c r="AK123" s="119"/>
      <c r="AL123" s="119"/>
      <c r="AM123" s="120"/>
      <c r="AN123" s="120"/>
      <c r="AO123" s="120"/>
      <c r="AP123" s="120"/>
      <c r="AQ123" s="120"/>
      <c r="AR123" s="120"/>
      <c r="AS123" s="120"/>
      <c r="AT123" s="120"/>
      <c r="AU123" s="120"/>
      <c r="AV123" s="120"/>
      <c r="AW123" s="120"/>
      <c r="AX123" s="120"/>
      <c r="AY123" s="120"/>
      <c r="AZ123" s="120"/>
      <c r="BA123" s="120"/>
      <c r="BB123" s="120"/>
      <c r="BC123" s="120"/>
      <c r="BD123" s="120"/>
      <c r="BE123" s="120"/>
      <c r="BF123" s="120"/>
      <c r="BG123" s="120"/>
      <c r="BH123" s="120"/>
      <c r="BI123" s="120"/>
      <c r="BJ123" s="120"/>
      <c r="BK123" s="120"/>
      <c r="BL123" s="120"/>
      <c r="BM123" s="120"/>
      <c r="BN123" s="120"/>
      <c r="BO123" s="120"/>
      <c r="BP123" s="120"/>
      <c r="BQ123" s="120"/>
      <c r="BR123" s="120"/>
      <c r="BS123" s="120"/>
      <c r="BT123" s="120"/>
      <c r="BU123" s="120"/>
      <c r="BV123" s="120"/>
      <c r="BW123" s="120"/>
      <c r="BX123" s="120"/>
      <c r="BY123" s="120"/>
      <c r="BZ123" s="120"/>
      <c r="CA123" s="120"/>
      <c r="CB123" s="120"/>
      <c r="CC123" s="120"/>
      <c r="CD123" s="120"/>
      <c r="CE123" s="120"/>
      <c r="CF123" s="128"/>
      <c r="CG123" s="128"/>
      <c r="CH123" s="128"/>
      <c r="CI123" s="128"/>
      <c r="CJ123" s="128"/>
    </row>
    <row r="124" spans="1:254" s="140" customFormat="1" x14ac:dyDescent="0.25">
      <c r="A124" s="585"/>
      <c r="B124" s="586"/>
      <c r="C124" s="586"/>
      <c r="D124" s="586"/>
      <c r="E124" s="586"/>
      <c r="F124" s="586"/>
      <c r="G124" s="586"/>
      <c r="H124" s="586"/>
      <c r="I124" s="586"/>
      <c r="J124" s="586"/>
      <c r="K124" s="586"/>
      <c r="L124" s="586"/>
      <c r="M124" s="586"/>
      <c r="N124" s="586"/>
      <c r="O124" s="587"/>
      <c r="P124" s="119"/>
      <c r="Q124" s="119"/>
      <c r="R124" s="119"/>
      <c r="S124" s="119"/>
      <c r="T124" s="119" t="s">
        <v>427</v>
      </c>
      <c r="U124" s="119"/>
      <c r="V124" s="119"/>
      <c r="W124" s="119"/>
      <c r="X124" s="119"/>
      <c r="Y124" s="119"/>
      <c r="Z124" s="119"/>
      <c r="AA124" s="119"/>
      <c r="AB124" s="119"/>
      <c r="AC124" s="119"/>
      <c r="AD124" s="119"/>
      <c r="AE124" s="119"/>
      <c r="AF124" s="119"/>
      <c r="AG124" s="119"/>
      <c r="AH124" s="119"/>
      <c r="AI124" s="119"/>
      <c r="AJ124" s="119"/>
      <c r="AK124" s="119"/>
      <c r="AL124" s="119"/>
      <c r="AM124" s="120"/>
      <c r="AN124" s="120"/>
      <c r="AO124" s="120"/>
      <c r="AP124" s="120"/>
      <c r="AQ124" s="120"/>
      <c r="AR124" s="120"/>
      <c r="AS124" s="120"/>
      <c r="AT124" s="120"/>
      <c r="AU124" s="120"/>
      <c r="AV124" s="120"/>
      <c r="AW124" s="120"/>
      <c r="AX124" s="120"/>
      <c r="AY124" s="120"/>
      <c r="AZ124" s="120"/>
      <c r="BA124" s="120"/>
      <c r="BB124" s="120"/>
      <c r="BC124" s="120"/>
      <c r="BD124" s="120"/>
      <c r="BE124" s="120"/>
      <c r="BF124" s="120"/>
      <c r="BG124" s="120"/>
      <c r="BH124" s="120"/>
      <c r="BI124" s="120"/>
      <c r="BJ124" s="120"/>
      <c r="BK124" s="120"/>
      <c r="BL124" s="120"/>
      <c r="BM124" s="120"/>
      <c r="BN124" s="120"/>
      <c r="BO124" s="120"/>
      <c r="BP124" s="120"/>
      <c r="BQ124" s="120"/>
      <c r="BR124" s="120"/>
      <c r="BS124" s="120"/>
      <c r="BT124" s="120"/>
      <c r="BU124" s="120"/>
      <c r="BV124" s="120"/>
      <c r="BW124" s="120"/>
      <c r="BX124" s="120"/>
      <c r="BY124" s="120"/>
      <c r="BZ124" s="120"/>
      <c r="CA124" s="120"/>
      <c r="CB124" s="120"/>
      <c r="CC124" s="120"/>
      <c r="CD124" s="120"/>
      <c r="CE124" s="120"/>
      <c r="CF124" s="128"/>
      <c r="CG124" s="128"/>
      <c r="CH124" s="128"/>
      <c r="CI124" s="128"/>
      <c r="CJ124" s="128"/>
    </row>
    <row r="125" spans="1:254" s="140" customFormat="1" ht="15.75" thickBot="1" x14ac:dyDescent="0.3">
      <c r="A125" s="142"/>
      <c r="B125" s="143"/>
      <c r="C125" s="144"/>
      <c r="D125" s="588"/>
      <c r="E125" s="589"/>
      <c r="F125" s="589"/>
      <c r="G125" s="589"/>
      <c r="H125" s="589"/>
      <c r="I125" s="589"/>
      <c r="J125" s="589"/>
      <c r="K125" s="589"/>
      <c r="L125" s="145" t="s">
        <v>428</v>
      </c>
      <c r="M125" s="590" t="s">
        <v>429</v>
      </c>
      <c r="N125" s="578"/>
      <c r="O125" s="146"/>
      <c r="P125" s="119"/>
      <c r="Q125" s="119"/>
      <c r="R125" s="119"/>
      <c r="S125" s="119"/>
      <c r="T125" s="119" t="s">
        <v>430</v>
      </c>
      <c r="U125" s="119"/>
      <c r="V125" s="119"/>
      <c r="W125" s="119"/>
      <c r="X125" s="119"/>
      <c r="Y125" s="119"/>
      <c r="Z125" s="119"/>
      <c r="AA125" s="119"/>
      <c r="AB125" s="119"/>
      <c r="AC125" s="119"/>
      <c r="AD125" s="119"/>
      <c r="AE125" s="119"/>
      <c r="AF125" s="119"/>
      <c r="AG125" s="119"/>
      <c r="AH125" s="119"/>
      <c r="AI125" s="119"/>
      <c r="AJ125" s="119"/>
      <c r="AK125" s="119"/>
      <c r="AL125" s="119"/>
      <c r="AM125" s="120"/>
      <c r="AN125" s="120"/>
      <c r="AO125" s="120"/>
      <c r="AP125" s="120"/>
      <c r="AQ125" s="120"/>
      <c r="AR125" s="120"/>
      <c r="AS125" s="120"/>
      <c r="AT125" s="120"/>
      <c r="AU125" s="120"/>
      <c r="AV125" s="120"/>
      <c r="AW125" s="120"/>
      <c r="AX125" s="120"/>
      <c r="AY125" s="120"/>
      <c r="AZ125" s="120"/>
      <c r="BA125" s="120"/>
      <c r="BB125" s="120"/>
      <c r="BC125" s="120"/>
      <c r="BD125" s="120"/>
      <c r="BE125" s="120"/>
      <c r="BF125" s="120"/>
      <c r="BG125" s="120"/>
      <c r="BH125" s="120"/>
      <c r="BI125" s="120"/>
      <c r="BJ125" s="120"/>
      <c r="BK125" s="120"/>
      <c r="BL125" s="120"/>
      <c r="BM125" s="120"/>
      <c r="BN125" s="120"/>
      <c r="BO125" s="120"/>
      <c r="BP125" s="120"/>
      <c r="BQ125" s="120"/>
      <c r="BR125" s="120"/>
      <c r="BS125" s="120"/>
      <c r="BT125" s="120"/>
      <c r="BU125" s="120"/>
      <c r="BV125" s="120"/>
      <c r="BW125" s="120"/>
      <c r="BX125" s="120"/>
      <c r="BY125" s="120"/>
      <c r="BZ125" s="120"/>
      <c r="CA125" s="120"/>
      <c r="CB125" s="120"/>
      <c r="CC125" s="120"/>
      <c r="CD125" s="120"/>
      <c r="CE125" s="120"/>
      <c r="CF125" s="128"/>
      <c r="CG125" s="128"/>
      <c r="CH125" s="128"/>
      <c r="CI125" s="128"/>
      <c r="CJ125" s="128"/>
    </row>
    <row r="126" spans="1:254" s="140" customFormat="1" ht="15" customHeight="1" x14ac:dyDescent="0.25">
      <c r="A126" s="142"/>
      <c r="B126" s="143"/>
      <c r="C126" s="147"/>
      <c r="D126" s="591" t="s">
        <v>431</v>
      </c>
      <c r="E126" s="592"/>
      <c r="F126" s="592"/>
      <c r="G126" s="592"/>
      <c r="H126" s="592"/>
      <c r="I126" s="592"/>
      <c r="J126" s="592"/>
      <c r="K126" s="593"/>
      <c r="L126" s="597" t="str">
        <f>IFERROR(U133,"-")</f>
        <v>-</v>
      </c>
      <c r="M126" s="599" t="str">
        <f>IF(L126="-","-",IF(L126&lt;50,T125,T124))</f>
        <v>-</v>
      </c>
      <c r="N126" s="600"/>
      <c r="O126" s="148"/>
      <c r="P126" s="119"/>
      <c r="Q126" s="119"/>
      <c r="R126" s="119"/>
      <c r="S126" s="119"/>
      <c r="T126" s="119"/>
      <c r="U126" s="119"/>
      <c r="V126" s="119"/>
      <c r="W126" s="119"/>
      <c r="X126" s="119"/>
      <c r="Y126" s="119"/>
      <c r="Z126" s="119"/>
      <c r="AA126" s="119"/>
      <c r="AB126" s="119"/>
      <c r="AC126" s="119"/>
      <c r="AD126" s="119"/>
      <c r="AE126" s="119"/>
      <c r="AF126" s="119"/>
      <c r="AG126" s="119"/>
      <c r="AH126" s="119"/>
      <c r="AI126" s="119"/>
      <c r="AJ126" s="119"/>
      <c r="AK126" s="119"/>
      <c r="AL126" s="119"/>
      <c r="AM126" s="120"/>
      <c r="AN126" s="120"/>
      <c r="AO126" s="120"/>
      <c r="AP126" s="120"/>
      <c r="AQ126" s="120"/>
      <c r="AR126" s="120"/>
      <c r="AS126" s="120"/>
      <c r="AT126" s="120"/>
      <c r="AU126" s="120"/>
      <c r="AV126" s="120"/>
      <c r="AW126" s="120"/>
      <c r="AX126" s="120"/>
      <c r="AY126" s="120"/>
      <c r="AZ126" s="120"/>
      <c r="BA126" s="120"/>
      <c r="BB126" s="120"/>
      <c r="BC126" s="120"/>
      <c r="BD126" s="120"/>
      <c r="BE126" s="120"/>
      <c r="BF126" s="120"/>
      <c r="BG126" s="120"/>
      <c r="BH126" s="120"/>
      <c r="BI126" s="120"/>
      <c r="BJ126" s="120"/>
      <c r="BK126" s="120"/>
      <c r="BL126" s="120"/>
      <c r="BM126" s="120"/>
      <c r="BN126" s="120"/>
      <c r="BO126" s="120"/>
      <c r="BP126" s="120"/>
      <c r="BQ126" s="120"/>
      <c r="BR126" s="120"/>
      <c r="BS126" s="120"/>
      <c r="BT126" s="120"/>
      <c r="BU126" s="120"/>
      <c r="BV126" s="120"/>
      <c r="BW126" s="120"/>
      <c r="BX126" s="120"/>
      <c r="BY126" s="120"/>
      <c r="BZ126" s="120"/>
      <c r="CA126" s="120"/>
      <c r="CB126" s="120"/>
      <c r="CC126" s="120"/>
      <c r="CD126" s="120"/>
      <c r="CE126" s="120"/>
      <c r="CF126" s="128"/>
      <c r="CG126" s="128"/>
      <c r="CH126" s="128"/>
      <c r="CI126" s="128"/>
      <c r="CJ126" s="128"/>
    </row>
    <row r="127" spans="1:254" s="140" customFormat="1" ht="15.75" customHeight="1" thickBot="1" x14ac:dyDescent="0.3">
      <c r="A127" s="142"/>
      <c r="B127" s="143"/>
      <c r="C127" s="147"/>
      <c r="D127" s="594"/>
      <c r="E127" s="595"/>
      <c r="F127" s="595"/>
      <c r="G127" s="595"/>
      <c r="H127" s="595"/>
      <c r="I127" s="595"/>
      <c r="J127" s="595"/>
      <c r="K127" s="596"/>
      <c r="L127" s="598"/>
      <c r="M127" s="601"/>
      <c r="N127" s="602"/>
      <c r="O127" s="148"/>
      <c r="P127" s="119"/>
      <c r="Q127" s="119"/>
      <c r="R127" s="119"/>
      <c r="S127" s="119"/>
      <c r="T127" s="119"/>
      <c r="U127" s="119"/>
      <c r="V127" s="119"/>
      <c r="W127" s="119"/>
      <c r="X127" s="119"/>
      <c r="Y127" s="119"/>
      <c r="Z127" s="119"/>
      <c r="AA127" s="119"/>
      <c r="AB127" s="119"/>
      <c r="AC127" s="119"/>
      <c r="AD127" s="119"/>
      <c r="AE127" s="119"/>
      <c r="AF127" s="119"/>
      <c r="AG127" s="119"/>
      <c r="AH127" s="119"/>
      <c r="AI127" s="119"/>
      <c r="AJ127" s="119"/>
      <c r="AK127" s="119"/>
      <c r="AL127" s="119"/>
      <c r="AM127" s="120"/>
      <c r="AN127" s="120"/>
      <c r="AO127" s="120"/>
      <c r="AP127" s="120"/>
      <c r="AQ127" s="120"/>
      <c r="AR127" s="120"/>
      <c r="AS127" s="120"/>
      <c r="AT127" s="120"/>
      <c r="AU127" s="120"/>
      <c r="AV127" s="120"/>
      <c r="AW127" s="120"/>
      <c r="AX127" s="120"/>
      <c r="AY127" s="120"/>
      <c r="AZ127" s="120"/>
      <c r="BA127" s="120"/>
      <c r="BB127" s="120"/>
      <c r="BC127" s="120"/>
      <c r="BD127" s="120"/>
      <c r="BE127" s="120"/>
      <c r="BF127" s="120"/>
      <c r="BG127" s="120"/>
      <c r="BH127" s="120"/>
      <c r="BI127" s="120"/>
      <c r="BJ127" s="120"/>
      <c r="BK127" s="120"/>
      <c r="BL127" s="120"/>
      <c r="BM127" s="120"/>
      <c r="BN127" s="120"/>
      <c r="BO127" s="120"/>
      <c r="BP127" s="120"/>
      <c r="BQ127" s="120"/>
      <c r="BR127" s="120"/>
      <c r="BS127" s="120"/>
      <c r="BT127" s="120"/>
      <c r="BU127" s="120"/>
      <c r="BV127" s="120"/>
      <c r="BW127" s="120"/>
      <c r="BX127" s="120"/>
      <c r="BY127" s="120"/>
      <c r="BZ127" s="120"/>
      <c r="CA127" s="120"/>
      <c r="CB127" s="120"/>
      <c r="CC127" s="120"/>
      <c r="CD127" s="120"/>
      <c r="CE127" s="120"/>
      <c r="CF127" s="128"/>
      <c r="CG127" s="128"/>
      <c r="CH127" s="128"/>
      <c r="CI127" s="128"/>
      <c r="CJ127" s="128"/>
    </row>
    <row r="128" spans="1:254" s="140" customFormat="1" ht="15.75" customHeight="1" x14ac:dyDescent="0.25">
      <c r="A128" s="142"/>
      <c r="B128" s="143"/>
      <c r="C128" s="147"/>
      <c r="D128" s="566"/>
      <c r="E128" s="569" t="str">
        <f>IF(L126="-","-",IF(M126=T125,T137,IF(M126=T124,T141,"-")))</f>
        <v>-</v>
      </c>
      <c r="F128" s="570"/>
      <c r="G128" s="570"/>
      <c r="H128" s="570"/>
      <c r="I128" s="570"/>
      <c r="J128" s="570"/>
      <c r="K128" s="570"/>
      <c r="L128" s="570"/>
      <c r="M128" s="570"/>
      <c r="N128" s="571"/>
      <c r="O128" s="148"/>
      <c r="P128" s="119"/>
      <c r="Q128" s="119"/>
      <c r="R128" s="119"/>
      <c r="S128" s="119"/>
      <c r="T128" s="119"/>
      <c r="U128" s="119"/>
      <c r="V128" s="119"/>
      <c r="W128" s="119"/>
      <c r="X128" s="119"/>
      <c r="Y128" s="119"/>
      <c r="Z128" s="119"/>
      <c r="AA128" s="119"/>
      <c r="AB128" s="119"/>
      <c r="AC128" s="119"/>
      <c r="AD128" s="119"/>
      <c r="AE128" s="119"/>
      <c r="AF128" s="119"/>
      <c r="AG128" s="119"/>
      <c r="AH128" s="119"/>
      <c r="AI128" s="119"/>
      <c r="AJ128" s="119"/>
      <c r="AK128" s="119"/>
      <c r="AL128" s="119"/>
      <c r="AM128" s="120"/>
      <c r="AN128" s="120"/>
      <c r="AO128" s="120"/>
      <c r="AP128" s="120"/>
      <c r="AQ128" s="120"/>
      <c r="AR128" s="120"/>
      <c r="AS128" s="120"/>
      <c r="AT128" s="120"/>
      <c r="AU128" s="120"/>
      <c r="AV128" s="120"/>
      <c r="AW128" s="120"/>
      <c r="AX128" s="120"/>
      <c r="AY128" s="120"/>
      <c r="AZ128" s="120"/>
      <c r="BA128" s="120"/>
      <c r="BB128" s="120"/>
      <c r="BC128" s="120"/>
      <c r="BD128" s="120"/>
      <c r="BE128" s="120"/>
      <c r="BF128" s="120"/>
      <c r="BG128" s="120"/>
      <c r="BH128" s="120"/>
      <c r="BI128" s="120"/>
      <c r="BJ128" s="120"/>
      <c r="BK128" s="120"/>
      <c r="BL128" s="120"/>
      <c r="BM128" s="120"/>
      <c r="BN128" s="120"/>
      <c r="BO128" s="120"/>
      <c r="BP128" s="120"/>
      <c r="BQ128" s="120"/>
      <c r="BR128" s="120"/>
      <c r="BS128" s="120"/>
      <c r="BT128" s="120"/>
      <c r="BU128" s="120"/>
      <c r="BV128" s="120"/>
      <c r="BW128" s="120"/>
      <c r="BX128" s="120"/>
      <c r="BY128" s="120"/>
      <c r="BZ128" s="120"/>
      <c r="CA128" s="120"/>
      <c r="CB128" s="120"/>
      <c r="CC128" s="120"/>
      <c r="CD128" s="120"/>
      <c r="CE128" s="120"/>
      <c r="CF128" s="128"/>
      <c r="CG128" s="128"/>
      <c r="CH128" s="128"/>
      <c r="CI128" s="128"/>
      <c r="CJ128" s="128"/>
    </row>
    <row r="129" spans="1:88" s="140" customFormat="1" x14ac:dyDescent="0.25">
      <c r="A129" s="142"/>
      <c r="B129" s="143"/>
      <c r="C129" s="144"/>
      <c r="D129" s="567"/>
      <c r="E129" s="572"/>
      <c r="F129" s="573"/>
      <c r="G129" s="573"/>
      <c r="H129" s="573"/>
      <c r="I129" s="573"/>
      <c r="J129" s="573"/>
      <c r="K129" s="573"/>
      <c r="L129" s="573"/>
      <c r="M129" s="573"/>
      <c r="N129" s="574"/>
      <c r="O129" s="148"/>
      <c r="P129" s="119"/>
      <c r="Q129" s="119"/>
      <c r="R129" s="119"/>
      <c r="S129" s="119"/>
      <c r="T129" s="119" t="s">
        <v>432</v>
      </c>
      <c r="U129" s="138" t="str">
        <f>'[4]MiFA-FSA ALL Service Providers'!$A$114</f>
        <v>-</v>
      </c>
      <c r="V129" s="119"/>
      <c r="W129" s="119"/>
      <c r="X129" s="119"/>
      <c r="Y129" s="119"/>
      <c r="Z129" s="119"/>
      <c r="AA129" s="119"/>
      <c r="AB129" s="119"/>
      <c r="AC129" s="119"/>
      <c r="AD129" s="119"/>
      <c r="AE129" s="119"/>
      <c r="AF129" s="119"/>
      <c r="AG129" s="119"/>
      <c r="AH129" s="119"/>
      <c r="AI129" s="119"/>
      <c r="AJ129" s="119"/>
      <c r="AK129" s="119"/>
      <c r="AL129" s="119"/>
      <c r="AM129" s="120"/>
      <c r="AN129" s="120"/>
      <c r="AO129" s="120"/>
      <c r="AP129" s="120"/>
      <c r="AQ129" s="120"/>
      <c r="AR129" s="120"/>
      <c r="AS129" s="120"/>
      <c r="AT129" s="120"/>
      <c r="AU129" s="120"/>
      <c r="AV129" s="120"/>
      <c r="AW129" s="120"/>
      <c r="AX129" s="120"/>
      <c r="AY129" s="120"/>
      <c r="AZ129" s="120"/>
      <c r="BA129" s="120"/>
      <c r="BB129" s="120"/>
      <c r="BC129" s="120"/>
      <c r="BD129" s="120"/>
      <c r="BE129" s="120"/>
      <c r="BF129" s="120"/>
      <c r="BG129" s="120"/>
      <c r="BH129" s="120"/>
      <c r="BI129" s="120"/>
      <c r="BJ129" s="120"/>
      <c r="BK129" s="120"/>
      <c r="BL129" s="120"/>
      <c r="BM129" s="120"/>
      <c r="BN129" s="120"/>
      <c r="BO129" s="120"/>
      <c r="BP129" s="120"/>
      <c r="BQ129" s="120"/>
      <c r="BR129" s="120"/>
      <c r="BS129" s="120"/>
      <c r="BT129" s="120"/>
      <c r="BU129" s="120"/>
      <c r="BV129" s="120"/>
      <c r="BW129" s="120"/>
      <c r="BX129" s="120"/>
      <c r="BY129" s="120"/>
      <c r="BZ129" s="120"/>
      <c r="CA129" s="120"/>
      <c r="CB129" s="120"/>
      <c r="CC129" s="120"/>
      <c r="CD129" s="120"/>
      <c r="CE129" s="120"/>
      <c r="CF129" s="128"/>
      <c r="CG129" s="128"/>
      <c r="CH129" s="128"/>
      <c r="CI129" s="128"/>
      <c r="CJ129" s="128"/>
    </row>
    <row r="130" spans="1:88" s="140" customFormat="1" x14ac:dyDescent="0.25">
      <c r="A130" s="142"/>
      <c r="B130" s="143"/>
      <c r="C130" s="144"/>
      <c r="D130" s="567"/>
      <c r="E130" s="572"/>
      <c r="F130" s="573"/>
      <c r="G130" s="573"/>
      <c r="H130" s="573"/>
      <c r="I130" s="573"/>
      <c r="J130" s="573"/>
      <c r="K130" s="573"/>
      <c r="L130" s="573"/>
      <c r="M130" s="573"/>
      <c r="N130" s="574"/>
      <c r="O130" s="148"/>
      <c r="P130" s="119"/>
      <c r="Q130" s="119"/>
      <c r="R130" s="119"/>
      <c r="S130" s="119"/>
      <c r="T130" s="119"/>
      <c r="U130" s="138"/>
      <c r="V130" s="119"/>
      <c r="W130" s="119"/>
      <c r="X130" s="119"/>
      <c r="Y130" s="119"/>
      <c r="Z130" s="119"/>
      <c r="AA130" s="119"/>
      <c r="AB130" s="119"/>
      <c r="AC130" s="119"/>
      <c r="AD130" s="119"/>
      <c r="AE130" s="119"/>
      <c r="AF130" s="119"/>
      <c r="AG130" s="119"/>
      <c r="AH130" s="119"/>
      <c r="AI130" s="119"/>
      <c r="AJ130" s="119"/>
      <c r="AK130" s="119"/>
      <c r="AL130" s="119"/>
      <c r="AM130" s="120"/>
      <c r="AN130" s="120"/>
      <c r="AO130" s="120"/>
      <c r="AP130" s="120"/>
      <c r="AQ130" s="120"/>
      <c r="AR130" s="120"/>
      <c r="AS130" s="120"/>
      <c r="AT130" s="120"/>
      <c r="AU130" s="120"/>
      <c r="AV130" s="120"/>
      <c r="AW130" s="120"/>
      <c r="AX130" s="120"/>
      <c r="AY130" s="120"/>
      <c r="AZ130" s="120"/>
      <c r="BA130" s="120"/>
      <c r="BB130" s="120"/>
      <c r="BC130" s="120"/>
      <c r="BD130" s="120"/>
      <c r="BE130" s="120"/>
      <c r="BF130" s="120"/>
      <c r="BG130" s="120"/>
      <c r="BH130" s="120"/>
      <c r="BI130" s="120"/>
      <c r="BJ130" s="120"/>
      <c r="BK130" s="120"/>
      <c r="BL130" s="120"/>
      <c r="BM130" s="120"/>
      <c r="BN130" s="120"/>
      <c r="BO130" s="120"/>
      <c r="BP130" s="120"/>
      <c r="BQ130" s="120"/>
      <c r="BR130" s="120"/>
      <c r="BS130" s="120"/>
      <c r="BT130" s="120"/>
      <c r="BU130" s="120"/>
      <c r="BV130" s="120"/>
      <c r="BW130" s="120"/>
      <c r="BX130" s="120"/>
      <c r="BY130" s="120"/>
      <c r="BZ130" s="120"/>
      <c r="CA130" s="120"/>
      <c r="CB130" s="120"/>
      <c r="CC130" s="120"/>
      <c r="CD130" s="120"/>
      <c r="CE130" s="120"/>
      <c r="CF130" s="128"/>
      <c r="CG130" s="128"/>
      <c r="CH130" s="128"/>
      <c r="CI130" s="128"/>
      <c r="CJ130" s="128"/>
    </row>
    <row r="131" spans="1:88" s="140" customFormat="1" x14ac:dyDescent="0.25">
      <c r="A131" s="142"/>
      <c r="B131" s="143"/>
      <c r="C131" s="144"/>
      <c r="D131" s="567"/>
      <c r="E131" s="572"/>
      <c r="F131" s="573"/>
      <c r="G131" s="573"/>
      <c r="H131" s="573"/>
      <c r="I131" s="573"/>
      <c r="J131" s="573"/>
      <c r="K131" s="573"/>
      <c r="L131" s="573"/>
      <c r="M131" s="573"/>
      <c r="N131" s="574"/>
      <c r="O131" s="148"/>
      <c r="P131" s="119"/>
      <c r="Q131" s="119"/>
      <c r="R131" s="119"/>
      <c r="S131" s="119"/>
      <c r="T131" s="119"/>
      <c r="U131" s="138"/>
      <c r="V131" s="119"/>
      <c r="W131" s="119"/>
      <c r="X131" s="119"/>
      <c r="Y131" s="119"/>
      <c r="Z131" s="119"/>
      <c r="AA131" s="119"/>
      <c r="AB131" s="119"/>
      <c r="AC131" s="119"/>
      <c r="AD131" s="119"/>
      <c r="AE131" s="119"/>
      <c r="AF131" s="119"/>
      <c r="AG131" s="119"/>
      <c r="AH131" s="119"/>
      <c r="AI131" s="119"/>
      <c r="AJ131" s="119"/>
      <c r="AK131" s="119"/>
      <c r="AL131" s="119"/>
      <c r="AM131" s="120"/>
      <c r="AN131" s="120"/>
      <c r="AO131" s="120"/>
      <c r="AP131" s="120"/>
      <c r="AQ131" s="120"/>
      <c r="AR131" s="120"/>
      <c r="AS131" s="120"/>
      <c r="AT131" s="120"/>
      <c r="AU131" s="120"/>
      <c r="AV131" s="120"/>
      <c r="AW131" s="120"/>
      <c r="AX131" s="120"/>
      <c r="AY131" s="120"/>
      <c r="AZ131" s="120"/>
      <c r="BA131" s="120"/>
      <c r="BB131" s="120"/>
      <c r="BC131" s="120"/>
      <c r="BD131" s="120"/>
      <c r="BE131" s="120"/>
      <c r="BF131" s="120"/>
      <c r="BG131" s="120"/>
      <c r="BH131" s="120"/>
      <c r="BI131" s="120"/>
      <c r="BJ131" s="120"/>
      <c r="BK131" s="120"/>
      <c r="BL131" s="120"/>
      <c r="BM131" s="120"/>
      <c r="BN131" s="120"/>
      <c r="BO131" s="120"/>
      <c r="BP131" s="120"/>
      <c r="BQ131" s="120"/>
      <c r="BR131" s="120"/>
      <c r="BS131" s="120"/>
      <c r="BT131" s="120"/>
      <c r="BU131" s="120"/>
      <c r="BV131" s="120"/>
      <c r="BW131" s="120"/>
      <c r="BX131" s="120"/>
      <c r="BY131" s="120"/>
      <c r="BZ131" s="120"/>
      <c r="CA131" s="120"/>
      <c r="CB131" s="120"/>
      <c r="CC131" s="120"/>
      <c r="CD131" s="120"/>
      <c r="CE131" s="120"/>
      <c r="CF131" s="128"/>
      <c r="CG131" s="128"/>
      <c r="CH131" s="128"/>
      <c r="CI131" s="128"/>
      <c r="CJ131" s="128"/>
    </row>
    <row r="132" spans="1:88" s="140" customFormat="1" x14ac:dyDescent="0.25">
      <c r="A132" s="142"/>
      <c r="B132" s="143"/>
      <c r="C132" s="144"/>
      <c r="D132" s="568"/>
      <c r="E132" s="575"/>
      <c r="F132" s="576"/>
      <c r="G132" s="576"/>
      <c r="H132" s="576"/>
      <c r="I132" s="576"/>
      <c r="J132" s="576"/>
      <c r="K132" s="576"/>
      <c r="L132" s="576"/>
      <c r="M132" s="576"/>
      <c r="N132" s="577"/>
      <c r="O132" s="148"/>
      <c r="P132" s="119"/>
      <c r="Q132" s="119"/>
      <c r="R132" s="119"/>
      <c r="S132" s="119"/>
      <c r="T132" s="119" t="s">
        <v>433</v>
      </c>
      <c r="U132" s="138" t="str">
        <f>G112</f>
        <v>-</v>
      </c>
      <c r="V132" s="119"/>
      <c r="W132" s="119"/>
      <c r="X132" s="119"/>
      <c r="Y132" s="119"/>
      <c r="Z132" s="119"/>
      <c r="AA132" s="119"/>
      <c r="AB132" s="119"/>
      <c r="AC132" s="119"/>
      <c r="AD132" s="119"/>
      <c r="AE132" s="119"/>
      <c r="AF132" s="119"/>
      <c r="AG132" s="119"/>
      <c r="AH132" s="119"/>
      <c r="AI132" s="119"/>
      <c r="AJ132" s="119"/>
      <c r="AK132" s="119"/>
      <c r="AL132" s="119"/>
      <c r="AM132" s="120"/>
      <c r="AN132" s="120"/>
      <c r="AO132" s="120"/>
      <c r="AP132" s="120"/>
      <c r="AQ132" s="120"/>
      <c r="AR132" s="120"/>
      <c r="AS132" s="120"/>
      <c r="AT132" s="120"/>
      <c r="AU132" s="120"/>
      <c r="AV132" s="120"/>
      <c r="AW132" s="120"/>
      <c r="AX132" s="120"/>
      <c r="AY132" s="120"/>
      <c r="AZ132" s="120"/>
      <c r="BA132" s="120"/>
      <c r="BB132" s="120"/>
      <c r="BC132" s="120"/>
      <c r="BD132" s="120"/>
      <c r="BE132" s="120"/>
      <c r="BF132" s="120"/>
      <c r="BG132" s="120"/>
      <c r="BH132" s="120"/>
      <c r="BI132" s="120"/>
      <c r="BJ132" s="120"/>
      <c r="BK132" s="120"/>
      <c r="BL132" s="120"/>
      <c r="BM132" s="120"/>
      <c r="BN132" s="120"/>
      <c r="BO132" s="120"/>
      <c r="BP132" s="120"/>
      <c r="BQ132" s="120"/>
      <c r="BR132" s="120"/>
      <c r="BS132" s="120"/>
      <c r="BT132" s="120"/>
      <c r="BU132" s="120"/>
      <c r="BV132" s="120"/>
      <c r="BW132" s="120"/>
      <c r="BX132" s="120"/>
      <c r="BY132" s="120"/>
      <c r="BZ132" s="120"/>
      <c r="CA132" s="120"/>
      <c r="CB132" s="120"/>
      <c r="CC132" s="120"/>
      <c r="CD132" s="120"/>
      <c r="CE132" s="120"/>
      <c r="CF132" s="128"/>
      <c r="CG132" s="128"/>
      <c r="CH132" s="128"/>
      <c r="CI132" s="128"/>
      <c r="CJ132" s="128"/>
    </row>
    <row r="133" spans="1:88" s="140" customFormat="1" x14ac:dyDescent="0.25">
      <c r="A133" s="142"/>
      <c r="B133" s="143"/>
      <c r="C133" s="144"/>
      <c r="D133" s="578"/>
      <c r="E133" s="579"/>
      <c r="F133" s="579"/>
      <c r="G133" s="579"/>
      <c r="H133" s="579"/>
      <c r="I133" s="579"/>
      <c r="J133" s="579"/>
      <c r="K133" s="579"/>
      <c r="L133" s="579"/>
      <c r="M133" s="579"/>
      <c r="N133" s="580"/>
      <c r="O133" s="146"/>
      <c r="P133" s="119"/>
      <c r="Q133" s="119"/>
      <c r="R133" s="119"/>
      <c r="S133" s="119"/>
      <c r="T133" s="119" t="s">
        <v>434</v>
      </c>
      <c r="U133" s="119" t="e">
        <f>(0.3*U129)+(0.7*U132)</f>
        <v>#VALUE!</v>
      </c>
      <c r="V133" s="119"/>
      <c r="W133" s="119"/>
      <c r="X133" s="119"/>
      <c r="Y133" s="119"/>
      <c r="Z133" s="119"/>
      <c r="AA133" s="119"/>
      <c r="AB133" s="119"/>
      <c r="AC133" s="119"/>
      <c r="AD133" s="119"/>
      <c r="AE133" s="119"/>
      <c r="AF133" s="119"/>
      <c r="AG133" s="119"/>
      <c r="AH133" s="119"/>
      <c r="AI133" s="119"/>
      <c r="AJ133" s="119"/>
      <c r="AK133" s="119"/>
      <c r="AL133" s="119"/>
      <c r="AM133" s="120"/>
      <c r="AN133" s="120"/>
      <c r="AO133" s="120"/>
      <c r="AP133" s="120"/>
      <c r="AQ133" s="120"/>
      <c r="AR133" s="120"/>
      <c r="AS133" s="120"/>
      <c r="AT133" s="120"/>
      <c r="AU133" s="120"/>
      <c r="AV133" s="120"/>
      <c r="AW133" s="120"/>
      <c r="AX133" s="120"/>
      <c r="AY133" s="120"/>
      <c r="AZ133" s="120"/>
      <c r="BA133" s="120"/>
      <c r="BB133" s="120"/>
      <c r="BC133" s="120"/>
      <c r="BD133" s="120"/>
      <c r="BE133" s="120"/>
      <c r="BF133" s="120"/>
      <c r="BG133" s="120"/>
      <c r="BH133" s="120"/>
      <c r="BI133" s="120"/>
      <c r="BJ133" s="120"/>
      <c r="BK133" s="120"/>
      <c r="BL133" s="120"/>
      <c r="BM133" s="120"/>
      <c r="BN133" s="120"/>
      <c r="BO133" s="120"/>
      <c r="BP133" s="120"/>
      <c r="BQ133" s="120"/>
      <c r="BR133" s="120"/>
      <c r="BS133" s="120"/>
      <c r="BT133" s="120"/>
      <c r="BU133" s="120"/>
      <c r="BV133" s="120"/>
      <c r="BW133" s="120"/>
      <c r="BX133" s="120"/>
      <c r="BY133" s="120"/>
      <c r="BZ133" s="120"/>
      <c r="CA133" s="120"/>
      <c r="CB133" s="120"/>
      <c r="CC133" s="120"/>
      <c r="CD133" s="120"/>
      <c r="CE133" s="120"/>
      <c r="CF133" s="128"/>
      <c r="CG133" s="128"/>
      <c r="CH133" s="128"/>
      <c r="CI133" s="128"/>
      <c r="CJ133" s="128"/>
    </row>
    <row r="134" spans="1:88" s="140" customFormat="1" x14ac:dyDescent="0.25">
      <c r="A134" s="149"/>
      <c r="B134" s="150"/>
      <c r="C134" s="151"/>
      <c r="D134" s="151"/>
      <c r="E134" s="151"/>
      <c r="F134" s="151"/>
      <c r="G134" s="151"/>
      <c r="H134" s="151"/>
      <c r="I134" s="151"/>
      <c r="J134" s="151"/>
      <c r="K134" s="151"/>
      <c r="L134" s="151"/>
      <c r="M134" s="151"/>
      <c r="N134" s="152"/>
      <c r="O134" s="153"/>
      <c r="P134" s="119"/>
      <c r="Q134" s="119"/>
      <c r="R134" s="119"/>
      <c r="S134" s="119"/>
      <c r="T134" s="119"/>
      <c r="U134" s="119"/>
      <c r="V134" s="119"/>
      <c r="W134" s="119"/>
      <c r="X134" s="119"/>
      <c r="Y134" s="119"/>
      <c r="Z134" s="119"/>
      <c r="AA134" s="119"/>
      <c r="AB134" s="119"/>
      <c r="AC134" s="119"/>
      <c r="AD134" s="119"/>
      <c r="AE134" s="119"/>
      <c r="AF134" s="119"/>
      <c r="AG134" s="119"/>
      <c r="AH134" s="119"/>
      <c r="AI134" s="119"/>
      <c r="AJ134" s="119"/>
      <c r="AK134" s="119"/>
      <c r="AL134" s="119"/>
      <c r="AM134" s="120"/>
      <c r="AN134" s="120"/>
      <c r="AO134" s="120"/>
      <c r="AP134" s="120"/>
      <c r="AQ134" s="120"/>
      <c r="AR134" s="120"/>
      <c r="AS134" s="120"/>
      <c r="AT134" s="120"/>
      <c r="AU134" s="120"/>
      <c r="AV134" s="120"/>
      <c r="AW134" s="120"/>
      <c r="AX134" s="120"/>
      <c r="AY134" s="120"/>
      <c r="AZ134" s="120"/>
      <c r="BA134" s="120"/>
      <c r="BB134" s="120"/>
      <c r="BC134" s="120"/>
      <c r="BD134" s="120"/>
      <c r="BE134" s="120"/>
      <c r="BF134" s="120"/>
      <c r="BG134" s="120"/>
      <c r="BH134" s="120"/>
      <c r="BI134" s="120"/>
      <c r="BJ134" s="120"/>
      <c r="BK134" s="120"/>
      <c r="BL134" s="120"/>
      <c r="BM134" s="120"/>
      <c r="BN134" s="120"/>
      <c r="BO134" s="120"/>
      <c r="BP134" s="120"/>
      <c r="BQ134" s="120"/>
      <c r="BR134" s="120"/>
      <c r="BS134" s="120"/>
      <c r="BT134" s="120"/>
      <c r="BU134" s="120"/>
      <c r="BV134" s="120"/>
      <c r="BW134" s="120"/>
      <c r="BX134" s="120"/>
      <c r="BY134" s="120"/>
      <c r="BZ134" s="120"/>
      <c r="CA134" s="120"/>
      <c r="CB134" s="120"/>
      <c r="CC134" s="120"/>
      <c r="CD134" s="120"/>
      <c r="CE134" s="120"/>
      <c r="CF134" s="128"/>
      <c r="CG134" s="128"/>
      <c r="CH134" s="128"/>
      <c r="CI134" s="128"/>
      <c r="CJ134" s="128"/>
    </row>
    <row r="135" spans="1:88" s="140" customFormat="1" x14ac:dyDescent="0.25">
      <c r="A135" s="128"/>
      <c r="B135" s="128"/>
      <c r="C135" s="128"/>
      <c r="D135" s="128"/>
      <c r="E135" s="128"/>
      <c r="F135" s="128"/>
      <c r="G135" s="128"/>
      <c r="H135" s="128"/>
      <c r="I135" s="128"/>
      <c r="J135" s="128"/>
      <c r="K135" s="128"/>
      <c r="L135" s="128"/>
      <c r="M135" s="128"/>
      <c r="N135" s="128"/>
      <c r="O135" s="128"/>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19"/>
      <c r="AL135" s="119"/>
      <c r="AM135" s="120"/>
      <c r="AN135" s="120"/>
      <c r="AO135" s="120"/>
      <c r="AP135" s="120"/>
      <c r="AQ135" s="120"/>
      <c r="AR135" s="120"/>
      <c r="AS135" s="120"/>
      <c r="AT135" s="120"/>
      <c r="AU135" s="120"/>
      <c r="AV135" s="120"/>
      <c r="AW135" s="120"/>
      <c r="AX135" s="120"/>
      <c r="AY135" s="120"/>
      <c r="AZ135" s="120"/>
      <c r="BA135" s="120"/>
      <c r="BB135" s="120"/>
      <c r="BC135" s="120"/>
      <c r="BD135" s="120"/>
      <c r="BE135" s="120"/>
      <c r="BF135" s="120"/>
      <c r="BG135" s="120"/>
      <c r="BH135" s="120"/>
      <c r="BI135" s="120"/>
      <c r="BJ135" s="120"/>
      <c r="BK135" s="120"/>
      <c r="BL135" s="120"/>
      <c r="BM135" s="120"/>
      <c r="BN135" s="120"/>
      <c r="BO135" s="120"/>
      <c r="BP135" s="120"/>
      <c r="BQ135" s="120"/>
      <c r="BR135" s="120"/>
      <c r="BS135" s="120"/>
      <c r="BT135" s="120"/>
      <c r="BU135" s="120"/>
      <c r="BV135" s="120"/>
      <c r="BW135" s="120"/>
      <c r="BX135" s="120"/>
      <c r="BY135" s="120"/>
      <c r="BZ135" s="120"/>
      <c r="CA135" s="120"/>
      <c r="CB135" s="120"/>
      <c r="CC135" s="120"/>
      <c r="CD135" s="120"/>
      <c r="CE135" s="120"/>
      <c r="CF135" s="128"/>
      <c r="CG135" s="128"/>
      <c r="CH135" s="128"/>
      <c r="CI135" s="128"/>
      <c r="CJ135" s="128"/>
    </row>
    <row r="136" spans="1:88" s="140" customFormat="1" x14ac:dyDescent="0.25">
      <c r="A136" s="128"/>
      <c r="B136" s="128"/>
      <c r="C136" s="128"/>
      <c r="D136" s="128"/>
      <c r="E136" s="128"/>
      <c r="F136" s="128"/>
      <c r="G136" s="128"/>
      <c r="H136" s="128"/>
      <c r="I136" s="128"/>
      <c r="J136" s="128"/>
      <c r="K136" s="128"/>
      <c r="L136" s="128"/>
      <c r="M136" s="128"/>
      <c r="N136" s="128"/>
      <c r="O136" s="128"/>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19"/>
      <c r="AK136" s="119"/>
      <c r="AL136" s="119"/>
      <c r="AM136" s="120"/>
      <c r="AN136" s="120"/>
      <c r="AO136" s="120"/>
      <c r="AP136" s="120"/>
      <c r="AQ136" s="120"/>
      <c r="AR136" s="120"/>
      <c r="AS136" s="120"/>
      <c r="AT136" s="120"/>
      <c r="AU136" s="120"/>
      <c r="AV136" s="120"/>
      <c r="AW136" s="120"/>
      <c r="AX136" s="120"/>
      <c r="AY136" s="120"/>
      <c r="AZ136" s="120"/>
      <c r="BA136" s="120"/>
      <c r="BB136" s="120"/>
      <c r="BC136" s="120"/>
      <c r="BD136" s="120"/>
      <c r="BE136" s="120"/>
      <c r="BF136" s="120"/>
      <c r="BG136" s="120"/>
      <c r="BH136" s="120"/>
      <c r="BI136" s="120"/>
      <c r="BJ136" s="120"/>
      <c r="BK136" s="120"/>
      <c r="BL136" s="120"/>
      <c r="BM136" s="120"/>
      <c r="BN136" s="120"/>
      <c r="BO136" s="120"/>
      <c r="BP136" s="120"/>
      <c r="BQ136" s="120"/>
      <c r="BR136" s="120"/>
      <c r="BS136" s="120"/>
      <c r="BT136" s="120"/>
      <c r="BU136" s="120"/>
      <c r="BV136" s="120"/>
      <c r="BW136" s="120"/>
      <c r="BX136" s="120"/>
      <c r="BY136" s="120"/>
      <c r="BZ136" s="120"/>
      <c r="CA136" s="120"/>
      <c r="CB136" s="120"/>
      <c r="CC136" s="120"/>
      <c r="CD136" s="120"/>
      <c r="CE136" s="120"/>
      <c r="CF136" s="128"/>
      <c r="CG136" s="128"/>
      <c r="CH136" s="128"/>
      <c r="CI136" s="128"/>
      <c r="CJ136" s="128"/>
    </row>
    <row r="137" spans="1:88" s="140" customFormat="1" x14ac:dyDescent="0.25">
      <c r="A137" s="128"/>
      <c r="B137" s="128"/>
      <c r="C137" s="128"/>
      <c r="D137" s="128"/>
      <c r="E137" s="128"/>
      <c r="F137" s="128"/>
      <c r="G137" s="128"/>
      <c r="H137" s="128"/>
      <c r="I137" s="128"/>
      <c r="J137" s="128"/>
      <c r="K137" s="128"/>
      <c r="L137" s="128"/>
      <c r="M137" s="128"/>
      <c r="N137" s="128"/>
      <c r="O137" s="128"/>
      <c r="P137" s="119"/>
      <c r="Q137" s="119"/>
      <c r="R137" s="119"/>
      <c r="S137" s="119"/>
      <c r="T137" s="119" t="s">
        <v>435</v>
      </c>
      <c r="U137" s="119"/>
      <c r="V137" s="119"/>
      <c r="W137" s="119"/>
      <c r="X137" s="119"/>
      <c r="Y137" s="119"/>
      <c r="Z137" s="119"/>
      <c r="AA137" s="119"/>
      <c r="AB137" s="119"/>
      <c r="AC137" s="119"/>
      <c r="AD137" s="119"/>
      <c r="AE137" s="119"/>
      <c r="AF137" s="119"/>
      <c r="AG137" s="119"/>
      <c r="AH137" s="119"/>
      <c r="AI137" s="119"/>
      <c r="AJ137" s="119"/>
      <c r="AK137" s="119"/>
      <c r="AL137" s="119"/>
      <c r="AM137" s="120"/>
      <c r="AN137" s="120"/>
      <c r="AO137" s="120"/>
      <c r="AP137" s="120"/>
      <c r="AQ137" s="120"/>
      <c r="AR137" s="120"/>
      <c r="AS137" s="120"/>
      <c r="AT137" s="120"/>
      <c r="AU137" s="120"/>
      <c r="AV137" s="120"/>
      <c r="AW137" s="120"/>
      <c r="AX137" s="120"/>
      <c r="AY137" s="120"/>
      <c r="AZ137" s="120"/>
      <c r="BA137" s="120"/>
      <c r="BB137" s="120"/>
      <c r="BC137" s="120"/>
      <c r="BD137" s="120"/>
      <c r="BE137" s="120"/>
      <c r="BF137" s="120"/>
      <c r="BG137" s="120"/>
      <c r="BH137" s="120"/>
      <c r="BI137" s="120"/>
      <c r="BJ137" s="120"/>
      <c r="BK137" s="120"/>
      <c r="BL137" s="120"/>
      <c r="BM137" s="120"/>
      <c r="BN137" s="120"/>
      <c r="BO137" s="120"/>
      <c r="BP137" s="120"/>
      <c r="BQ137" s="120"/>
      <c r="BR137" s="120"/>
      <c r="BS137" s="120"/>
      <c r="BT137" s="120"/>
      <c r="BU137" s="120"/>
      <c r="BV137" s="120"/>
      <c r="BW137" s="120"/>
      <c r="BX137" s="120"/>
      <c r="BY137" s="120"/>
      <c r="BZ137" s="120"/>
      <c r="CA137" s="120"/>
      <c r="CB137" s="120"/>
      <c r="CC137" s="120"/>
      <c r="CD137" s="120"/>
      <c r="CE137" s="120"/>
      <c r="CF137" s="128"/>
      <c r="CG137" s="128"/>
      <c r="CH137" s="128"/>
      <c r="CI137" s="128"/>
      <c r="CJ137" s="128"/>
    </row>
    <row r="138" spans="1:88" s="140" customFormat="1" x14ac:dyDescent="0.25">
      <c r="A138" s="128"/>
      <c r="B138" s="128"/>
      <c r="C138" s="128"/>
      <c r="D138" s="128"/>
      <c r="E138" s="128"/>
      <c r="F138" s="128"/>
      <c r="G138" s="128"/>
      <c r="H138" s="128"/>
      <c r="I138" s="128"/>
      <c r="J138" s="128"/>
      <c r="K138" s="128"/>
      <c r="L138" s="128"/>
      <c r="M138" s="128"/>
      <c r="N138" s="128"/>
      <c r="O138" s="128"/>
      <c r="P138" s="119"/>
      <c r="Q138" s="119"/>
      <c r="R138" s="119"/>
      <c r="S138" s="119"/>
      <c r="T138" s="119"/>
      <c r="U138" s="119"/>
      <c r="V138" s="119"/>
      <c r="W138" s="119"/>
      <c r="X138" s="119"/>
      <c r="Y138" s="119"/>
      <c r="Z138" s="119"/>
      <c r="AA138" s="119"/>
      <c r="AB138" s="119"/>
      <c r="AC138" s="119"/>
      <c r="AD138" s="119"/>
      <c r="AE138" s="119"/>
      <c r="AF138" s="119"/>
      <c r="AG138" s="119"/>
      <c r="AH138" s="119"/>
      <c r="AI138" s="119"/>
      <c r="AJ138" s="119"/>
      <c r="AK138" s="119"/>
      <c r="AL138" s="119"/>
      <c r="AM138" s="120"/>
      <c r="AN138" s="120"/>
      <c r="AO138" s="120"/>
      <c r="AP138" s="120"/>
      <c r="AQ138" s="120"/>
      <c r="AR138" s="120"/>
      <c r="AS138" s="120"/>
      <c r="AT138" s="120"/>
      <c r="AU138" s="120"/>
      <c r="AV138" s="120"/>
      <c r="AW138" s="120"/>
      <c r="AX138" s="120"/>
      <c r="AY138" s="120"/>
      <c r="AZ138" s="120"/>
      <c r="BA138" s="120"/>
      <c r="BB138" s="120"/>
      <c r="BC138" s="120"/>
      <c r="BD138" s="120"/>
      <c r="BE138" s="120"/>
      <c r="BF138" s="120"/>
      <c r="BG138" s="120"/>
      <c r="BH138" s="120"/>
      <c r="BI138" s="120"/>
      <c r="BJ138" s="120"/>
      <c r="BK138" s="120"/>
      <c r="BL138" s="120"/>
      <c r="BM138" s="120"/>
      <c r="BN138" s="120"/>
      <c r="BO138" s="120"/>
      <c r="BP138" s="120"/>
      <c r="BQ138" s="120"/>
      <c r="BR138" s="120"/>
      <c r="BS138" s="120"/>
      <c r="BT138" s="120"/>
      <c r="BU138" s="120"/>
      <c r="BV138" s="120"/>
      <c r="BW138" s="120"/>
      <c r="BX138" s="120"/>
      <c r="BY138" s="120"/>
      <c r="BZ138" s="120"/>
      <c r="CA138" s="120"/>
      <c r="CB138" s="120"/>
      <c r="CC138" s="120"/>
      <c r="CD138" s="120"/>
      <c r="CE138" s="120"/>
      <c r="CF138" s="128"/>
      <c r="CG138" s="128"/>
      <c r="CH138" s="128"/>
      <c r="CI138" s="128"/>
      <c r="CJ138" s="128"/>
    </row>
    <row r="139" spans="1:88" s="140" customFormat="1" x14ac:dyDescent="0.25">
      <c r="A139" s="128"/>
      <c r="B139" s="128"/>
      <c r="C139" s="128"/>
      <c r="D139" s="128"/>
      <c r="E139" s="128"/>
      <c r="F139" s="581"/>
      <c r="G139" s="581"/>
      <c r="H139" s="581"/>
      <c r="I139" s="581"/>
      <c r="J139" s="581"/>
      <c r="K139" s="581"/>
      <c r="L139" s="581"/>
      <c r="M139" s="581"/>
      <c r="N139" s="128"/>
      <c r="O139" s="128"/>
      <c r="P139" s="119"/>
      <c r="Q139" s="119"/>
      <c r="R139" s="119"/>
      <c r="S139" s="119"/>
      <c r="T139" s="119"/>
      <c r="U139" s="119"/>
      <c r="V139" s="119"/>
      <c r="W139" s="119"/>
      <c r="X139" s="119"/>
      <c r="Y139" s="119"/>
      <c r="Z139" s="119"/>
      <c r="AA139" s="119"/>
      <c r="AB139" s="119"/>
      <c r="AC139" s="119"/>
      <c r="AD139" s="119"/>
      <c r="AE139" s="119"/>
      <c r="AF139" s="119"/>
      <c r="AG139" s="119"/>
      <c r="AH139" s="119"/>
      <c r="AI139" s="119"/>
      <c r="AJ139" s="119"/>
      <c r="AK139" s="119"/>
      <c r="AL139" s="119"/>
      <c r="AM139" s="120"/>
      <c r="AN139" s="120"/>
      <c r="AO139" s="120"/>
      <c r="AP139" s="120"/>
      <c r="AQ139" s="120"/>
      <c r="AR139" s="120"/>
      <c r="AS139" s="120"/>
      <c r="AT139" s="120"/>
      <c r="AU139" s="120"/>
      <c r="AV139" s="120"/>
      <c r="AW139" s="120"/>
      <c r="AX139" s="120"/>
      <c r="AY139" s="120"/>
      <c r="AZ139" s="120"/>
      <c r="BA139" s="120"/>
      <c r="BB139" s="120"/>
      <c r="BC139" s="120"/>
      <c r="BD139" s="120"/>
      <c r="BE139" s="120"/>
      <c r="BF139" s="120"/>
      <c r="BG139" s="120"/>
      <c r="BH139" s="120"/>
      <c r="BI139" s="120"/>
      <c r="BJ139" s="120"/>
      <c r="BK139" s="120"/>
      <c r="BL139" s="120"/>
      <c r="BM139" s="120"/>
      <c r="BN139" s="120"/>
      <c r="BO139" s="120"/>
      <c r="BP139" s="120"/>
      <c r="BQ139" s="120"/>
      <c r="BR139" s="120"/>
      <c r="BS139" s="120"/>
      <c r="BT139" s="120"/>
      <c r="BU139" s="120"/>
      <c r="BV139" s="120"/>
      <c r="BW139" s="120"/>
      <c r="BX139" s="120"/>
      <c r="BY139" s="120"/>
      <c r="BZ139" s="120"/>
      <c r="CA139" s="120"/>
      <c r="CB139" s="120"/>
      <c r="CC139" s="120"/>
      <c r="CD139" s="120"/>
      <c r="CE139" s="120"/>
      <c r="CF139" s="128"/>
      <c r="CG139" s="128"/>
      <c r="CH139" s="128"/>
      <c r="CI139" s="128"/>
      <c r="CJ139" s="128"/>
    </row>
    <row r="140" spans="1:88" s="140" customFormat="1" x14ac:dyDescent="0.25">
      <c r="A140" s="128"/>
      <c r="B140" s="128"/>
      <c r="C140" s="128"/>
      <c r="D140" s="128"/>
      <c r="E140" s="128"/>
      <c r="F140" s="581"/>
      <c r="G140" s="581"/>
      <c r="H140" s="581"/>
      <c r="I140" s="581"/>
      <c r="J140" s="581"/>
      <c r="K140" s="581"/>
      <c r="L140" s="581"/>
      <c r="M140" s="581"/>
      <c r="N140" s="128"/>
      <c r="O140" s="128"/>
      <c r="P140" s="119"/>
      <c r="Q140" s="119"/>
      <c r="R140" s="119"/>
      <c r="S140" s="119"/>
      <c r="T140" s="119"/>
      <c r="U140" s="119"/>
      <c r="V140" s="119"/>
      <c r="W140" s="119"/>
      <c r="X140" s="119"/>
      <c r="Y140" s="119"/>
      <c r="Z140" s="119"/>
      <c r="AA140" s="119"/>
      <c r="AB140" s="119"/>
      <c r="AC140" s="119"/>
      <c r="AD140" s="119"/>
      <c r="AE140" s="119"/>
      <c r="AF140" s="119"/>
      <c r="AG140" s="119"/>
      <c r="AH140" s="119"/>
      <c r="AI140" s="119"/>
      <c r="AJ140" s="119"/>
      <c r="AK140" s="119"/>
      <c r="AL140" s="119"/>
      <c r="AM140" s="120"/>
      <c r="AN140" s="120"/>
      <c r="AO140" s="120"/>
      <c r="AP140" s="120"/>
      <c r="AQ140" s="120"/>
      <c r="AR140" s="120"/>
      <c r="AS140" s="120"/>
      <c r="AT140" s="120"/>
      <c r="AU140" s="120"/>
      <c r="AV140" s="120"/>
      <c r="AW140" s="120"/>
      <c r="AX140" s="120"/>
      <c r="AY140" s="120"/>
      <c r="AZ140" s="120"/>
      <c r="BA140" s="120"/>
      <c r="BB140" s="120"/>
      <c r="BC140" s="120"/>
      <c r="BD140" s="120"/>
      <c r="BE140" s="120"/>
      <c r="BF140" s="120"/>
      <c r="BG140" s="120"/>
      <c r="BH140" s="120"/>
      <c r="BI140" s="120"/>
      <c r="BJ140" s="120"/>
      <c r="BK140" s="120"/>
      <c r="BL140" s="120"/>
      <c r="BM140" s="120"/>
      <c r="BN140" s="120"/>
      <c r="BO140" s="120"/>
      <c r="BP140" s="120"/>
      <c r="BQ140" s="120"/>
      <c r="BR140" s="120"/>
      <c r="BS140" s="120"/>
      <c r="BT140" s="120"/>
      <c r="BU140" s="120"/>
      <c r="BV140" s="120"/>
      <c r="BW140" s="120"/>
      <c r="BX140" s="120"/>
      <c r="BY140" s="120"/>
      <c r="BZ140" s="120"/>
      <c r="CA140" s="120"/>
      <c r="CB140" s="120"/>
      <c r="CC140" s="120"/>
      <c r="CD140" s="120"/>
      <c r="CE140" s="120"/>
      <c r="CF140" s="128"/>
      <c r="CG140" s="128"/>
      <c r="CH140" s="128"/>
      <c r="CI140" s="128"/>
      <c r="CJ140" s="128"/>
    </row>
    <row r="141" spans="1:88" s="140" customFormat="1" x14ac:dyDescent="0.25">
      <c r="A141" s="128"/>
      <c r="B141" s="128"/>
      <c r="C141" s="128"/>
      <c r="D141" s="128"/>
      <c r="E141" s="128"/>
      <c r="F141" s="581"/>
      <c r="G141" s="581"/>
      <c r="H141" s="581"/>
      <c r="I141" s="581"/>
      <c r="J141" s="581"/>
      <c r="K141" s="581"/>
      <c r="L141" s="581"/>
      <c r="M141" s="581"/>
      <c r="N141" s="128"/>
      <c r="O141" s="128"/>
      <c r="P141" s="119"/>
      <c r="Q141" s="119"/>
      <c r="R141" s="119"/>
      <c r="S141" s="119"/>
      <c r="T141" s="119" t="s">
        <v>436</v>
      </c>
      <c r="U141" s="119"/>
      <c r="V141" s="119"/>
      <c r="W141" s="119"/>
      <c r="X141" s="119"/>
      <c r="Y141" s="119"/>
      <c r="Z141" s="119"/>
      <c r="AA141" s="119"/>
      <c r="AB141" s="119"/>
      <c r="AC141" s="119"/>
      <c r="AD141" s="119"/>
      <c r="AE141" s="119"/>
      <c r="AF141" s="119"/>
      <c r="AG141" s="119"/>
      <c r="AH141" s="119"/>
      <c r="AI141" s="119"/>
      <c r="AJ141" s="119"/>
      <c r="AK141" s="119"/>
      <c r="AL141" s="119"/>
      <c r="AM141" s="120"/>
      <c r="AN141" s="120"/>
      <c r="AO141" s="120"/>
      <c r="AP141" s="120"/>
      <c r="AQ141" s="120"/>
      <c r="AR141" s="120"/>
      <c r="AS141" s="120"/>
      <c r="AT141" s="120"/>
      <c r="AU141" s="120"/>
      <c r="AV141" s="120"/>
      <c r="AW141" s="120"/>
      <c r="AX141" s="120"/>
      <c r="AY141" s="120"/>
      <c r="AZ141" s="120"/>
      <c r="BA141" s="120"/>
      <c r="BB141" s="120"/>
      <c r="BC141" s="120"/>
      <c r="BD141" s="120"/>
      <c r="BE141" s="120"/>
      <c r="BF141" s="120"/>
      <c r="BG141" s="120"/>
      <c r="BH141" s="120"/>
      <c r="BI141" s="120"/>
      <c r="BJ141" s="120"/>
      <c r="BK141" s="120"/>
      <c r="BL141" s="120"/>
      <c r="BM141" s="120"/>
      <c r="BN141" s="120"/>
      <c r="BO141" s="120"/>
      <c r="BP141" s="120"/>
      <c r="BQ141" s="120"/>
      <c r="BR141" s="120"/>
      <c r="BS141" s="120"/>
      <c r="BT141" s="120"/>
      <c r="BU141" s="120"/>
      <c r="BV141" s="120"/>
      <c r="BW141" s="120"/>
      <c r="BX141" s="120"/>
      <c r="BY141" s="120"/>
      <c r="BZ141" s="120"/>
      <c r="CA141" s="120"/>
      <c r="CB141" s="120"/>
      <c r="CC141" s="120"/>
      <c r="CD141" s="120"/>
      <c r="CE141" s="120"/>
      <c r="CF141" s="128"/>
      <c r="CG141" s="128"/>
      <c r="CH141" s="128"/>
      <c r="CI141" s="128"/>
      <c r="CJ141" s="128"/>
    </row>
    <row r="142" spans="1:88" s="140" customFormat="1" x14ac:dyDescent="0.25">
      <c r="A142" s="128"/>
      <c r="B142" s="128"/>
      <c r="C142" s="128"/>
      <c r="D142" s="128"/>
      <c r="E142" s="128"/>
      <c r="F142" s="128"/>
      <c r="G142" s="128"/>
      <c r="H142" s="128"/>
      <c r="I142" s="128"/>
      <c r="J142" s="128"/>
      <c r="K142" s="128"/>
      <c r="L142" s="128"/>
      <c r="M142" s="128"/>
      <c r="N142" s="128"/>
      <c r="O142" s="128"/>
      <c r="P142" s="119"/>
      <c r="Q142" s="119"/>
      <c r="R142" s="119"/>
      <c r="S142" s="119"/>
      <c r="T142" s="119"/>
      <c r="U142" s="119"/>
      <c r="V142" s="119"/>
      <c r="W142" s="119"/>
      <c r="X142" s="119"/>
      <c r="Y142" s="119"/>
      <c r="Z142" s="119"/>
      <c r="AA142" s="119"/>
      <c r="AB142" s="119"/>
      <c r="AC142" s="119"/>
      <c r="AD142" s="119"/>
      <c r="AE142" s="119"/>
      <c r="AF142" s="119"/>
      <c r="AG142" s="119"/>
      <c r="AH142" s="119"/>
      <c r="AI142" s="119"/>
      <c r="AJ142" s="119"/>
      <c r="AK142" s="119"/>
      <c r="AL142" s="119"/>
      <c r="AM142" s="120"/>
      <c r="AN142" s="120"/>
      <c r="AO142" s="120"/>
      <c r="AP142" s="120"/>
      <c r="AQ142" s="120"/>
      <c r="AR142" s="120"/>
      <c r="AS142" s="120"/>
      <c r="AT142" s="120"/>
      <c r="AU142" s="120"/>
      <c r="AV142" s="120"/>
      <c r="AW142" s="120"/>
      <c r="AX142" s="120"/>
      <c r="AY142" s="120"/>
      <c r="AZ142" s="120"/>
      <c r="BA142" s="120"/>
      <c r="BB142" s="120"/>
      <c r="BC142" s="120"/>
      <c r="BD142" s="120"/>
      <c r="BE142" s="120"/>
      <c r="BF142" s="120"/>
      <c r="BG142" s="120"/>
      <c r="BH142" s="120"/>
      <c r="BI142" s="120"/>
      <c r="BJ142" s="120"/>
      <c r="BK142" s="120"/>
      <c r="BL142" s="120"/>
      <c r="BM142" s="120"/>
      <c r="BN142" s="120"/>
      <c r="BO142" s="120"/>
      <c r="BP142" s="120"/>
      <c r="BQ142" s="120"/>
      <c r="BR142" s="120"/>
      <c r="BS142" s="120"/>
      <c r="BT142" s="120"/>
      <c r="BU142" s="120"/>
      <c r="BV142" s="120"/>
      <c r="BW142" s="120"/>
      <c r="BX142" s="120"/>
      <c r="BY142" s="120"/>
      <c r="BZ142" s="120"/>
      <c r="CA142" s="120"/>
      <c r="CB142" s="120"/>
      <c r="CC142" s="120"/>
      <c r="CD142" s="120"/>
      <c r="CE142" s="120"/>
      <c r="CF142" s="128"/>
      <c r="CG142" s="128"/>
      <c r="CH142" s="128"/>
      <c r="CI142" s="128"/>
      <c r="CJ142" s="128"/>
    </row>
    <row r="143" spans="1:88" s="140" customFormat="1" x14ac:dyDescent="0.25">
      <c r="A143" s="128"/>
      <c r="B143" s="128"/>
      <c r="C143" s="128"/>
      <c r="D143" s="128"/>
      <c r="E143" s="128"/>
      <c r="F143" s="128"/>
      <c r="G143" s="128"/>
      <c r="H143" s="128"/>
      <c r="I143" s="128"/>
      <c r="J143" s="128"/>
      <c r="K143" s="128"/>
      <c r="L143" s="128"/>
      <c r="M143" s="128"/>
      <c r="N143" s="128"/>
      <c r="O143" s="128"/>
      <c r="P143" s="119"/>
      <c r="Q143" s="119"/>
      <c r="R143" s="119"/>
      <c r="S143" s="119"/>
      <c r="T143" s="119"/>
      <c r="U143" s="119"/>
      <c r="V143" s="119"/>
      <c r="W143" s="119"/>
      <c r="X143" s="119"/>
      <c r="Y143" s="119"/>
      <c r="Z143" s="119"/>
      <c r="AA143" s="119"/>
      <c r="AB143" s="119"/>
      <c r="AC143" s="119"/>
      <c r="AD143" s="119"/>
      <c r="AE143" s="119"/>
      <c r="AF143" s="119"/>
      <c r="AG143" s="119"/>
      <c r="AH143" s="119"/>
      <c r="AI143" s="119"/>
      <c r="AJ143" s="119"/>
      <c r="AK143" s="119"/>
      <c r="AL143" s="119"/>
      <c r="AM143" s="120"/>
      <c r="AN143" s="120"/>
      <c r="AO143" s="120"/>
      <c r="AP143" s="120"/>
      <c r="AQ143" s="120"/>
      <c r="AR143" s="120"/>
      <c r="AS143" s="120"/>
      <c r="AT143" s="120"/>
      <c r="AU143" s="120"/>
      <c r="AV143" s="120"/>
      <c r="AW143" s="120"/>
      <c r="AX143" s="120"/>
      <c r="AY143" s="120"/>
      <c r="AZ143" s="120"/>
      <c r="BA143" s="120"/>
      <c r="BB143" s="120"/>
      <c r="BC143" s="120"/>
      <c r="BD143" s="120"/>
      <c r="BE143" s="120"/>
      <c r="BF143" s="120"/>
      <c r="BG143" s="120"/>
      <c r="BH143" s="120"/>
      <c r="BI143" s="120"/>
      <c r="BJ143" s="120"/>
      <c r="BK143" s="120"/>
      <c r="BL143" s="120"/>
      <c r="BM143" s="120"/>
      <c r="BN143" s="120"/>
      <c r="BO143" s="120"/>
      <c r="BP143" s="120"/>
      <c r="BQ143" s="120"/>
      <c r="BR143" s="120"/>
      <c r="BS143" s="120"/>
      <c r="BT143" s="120"/>
      <c r="BU143" s="120"/>
      <c r="BV143" s="120"/>
      <c r="BW143" s="120"/>
      <c r="BX143" s="120"/>
      <c r="BY143" s="120"/>
      <c r="BZ143" s="120"/>
      <c r="CA143" s="120"/>
      <c r="CB143" s="120"/>
      <c r="CC143" s="120"/>
      <c r="CD143" s="120"/>
      <c r="CE143" s="120"/>
      <c r="CF143" s="128"/>
      <c r="CG143" s="128"/>
      <c r="CH143" s="128"/>
      <c r="CI143" s="128"/>
      <c r="CJ143" s="128"/>
    </row>
    <row r="144" spans="1:88" s="140" customFormat="1" x14ac:dyDescent="0.25">
      <c r="A144" s="128"/>
      <c r="B144" s="128"/>
      <c r="C144" s="128"/>
      <c r="D144" s="128"/>
      <c r="E144" s="128"/>
      <c r="F144" s="128"/>
      <c r="G144" s="128"/>
      <c r="H144" s="128"/>
      <c r="I144" s="128"/>
      <c r="J144" s="128"/>
      <c r="K144" s="128"/>
      <c r="L144" s="128"/>
      <c r="M144" s="128"/>
      <c r="N144" s="128"/>
      <c r="O144" s="128"/>
      <c r="P144" s="119"/>
      <c r="Q144" s="119"/>
      <c r="R144" s="119"/>
      <c r="S144" s="119"/>
      <c r="T144" s="119"/>
      <c r="U144" s="119"/>
      <c r="V144" s="119"/>
      <c r="W144" s="119"/>
      <c r="X144" s="119"/>
      <c r="Y144" s="119"/>
      <c r="Z144" s="119"/>
      <c r="AA144" s="119"/>
      <c r="AB144" s="119"/>
      <c r="AC144" s="119"/>
      <c r="AD144" s="119"/>
      <c r="AE144" s="119"/>
      <c r="AF144" s="119"/>
      <c r="AG144" s="119"/>
      <c r="AH144" s="119"/>
      <c r="AI144" s="119"/>
      <c r="AJ144" s="119"/>
      <c r="AK144" s="119"/>
      <c r="AL144" s="119"/>
      <c r="AM144" s="120"/>
      <c r="AN144" s="120"/>
      <c r="AO144" s="120"/>
      <c r="AP144" s="120"/>
      <c r="AQ144" s="120"/>
      <c r="AR144" s="120"/>
      <c r="AS144" s="120"/>
      <c r="AT144" s="120"/>
      <c r="AU144" s="120"/>
      <c r="AV144" s="120"/>
      <c r="AW144" s="120"/>
      <c r="AX144" s="120"/>
      <c r="AY144" s="120"/>
      <c r="AZ144" s="120"/>
      <c r="BA144" s="120"/>
      <c r="BB144" s="120"/>
      <c r="BC144" s="120"/>
      <c r="BD144" s="120"/>
      <c r="BE144" s="120"/>
      <c r="BF144" s="120"/>
      <c r="BG144" s="120"/>
      <c r="BH144" s="120"/>
      <c r="BI144" s="120"/>
      <c r="BJ144" s="120"/>
      <c r="BK144" s="120"/>
      <c r="BL144" s="120"/>
      <c r="BM144" s="120"/>
      <c r="BN144" s="120"/>
      <c r="BO144" s="120"/>
      <c r="BP144" s="120"/>
      <c r="BQ144" s="120"/>
      <c r="BR144" s="120"/>
      <c r="BS144" s="120"/>
      <c r="BT144" s="120"/>
      <c r="BU144" s="120"/>
      <c r="BV144" s="120"/>
      <c r="BW144" s="120"/>
      <c r="BX144" s="120"/>
      <c r="BY144" s="120"/>
      <c r="BZ144" s="120"/>
      <c r="CA144" s="120"/>
      <c r="CB144" s="120"/>
      <c r="CC144" s="120"/>
      <c r="CD144" s="120"/>
      <c r="CE144" s="120"/>
      <c r="CF144" s="128"/>
      <c r="CG144" s="128"/>
      <c r="CH144" s="128"/>
      <c r="CI144" s="128"/>
      <c r="CJ144" s="128"/>
    </row>
    <row r="145" spans="1:88" s="140" customFormat="1" x14ac:dyDescent="0.25">
      <c r="A145" s="128"/>
      <c r="B145" s="128"/>
      <c r="C145" s="128"/>
      <c r="D145" s="128"/>
      <c r="E145" s="128"/>
      <c r="F145" s="128"/>
      <c r="G145" s="128"/>
      <c r="H145" s="128"/>
      <c r="I145" s="128"/>
      <c r="J145" s="128"/>
      <c r="K145" s="128"/>
      <c r="L145" s="128"/>
      <c r="M145" s="128"/>
      <c r="N145" s="128"/>
      <c r="O145" s="128"/>
      <c r="P145" s="119"/>
      <c r="Q145" s="119"/>
      <c r="R145" s="119"/>
      <c r="S145" s="119"/>
      <c r="T145" s="119"/>
      <c r="U145" s="119"/>
      <c r="V145" s="119"/>
      <c r="W145" s="119"/>
      <c r="X145" s="119"/>
      <c r="Y145" s="119"/>
      <c r="Z145" s="119"/>
      <c r="AA145" s="119"/>
      <c r="AB145" s="119"/>
      <c r="AC145" s="119"/>
      <c r="AD145" s="119"/>
      <c r="AE145" s="119"/>
      <c r="AF145" s="119"/>
      <c r="AG145" s="119"/>
      <c r="AH145" s="119"/>
      <c r="AI145" s="119"/>
      <c r="AJ145" s="119"/>
      <c r="AK145" s="119"/>
      <c r="AL145" s="119"/>
      <c r="AM145" s="120"/>
      <c r="AN145" s="120"/>
      <c r="AO145" s="120"/>
      <c r="AP145" s="120"/>
      <c r="AQ145" s="120"/>
      <c r="AR145" s="120"/>
      <c r="AS145" s="120"/>
      <c r="AT145" s="120"/>
      <c r="AU145" s="120"/>
      <c r="AV145" s="120"/>
      <c r="AW145" s="120"/>
      <c r="AX145" s="120"/>
      <c r="AY145" s="120"/>
      <c r="AZ145" s="120"/>
      <c r="BA145" s="120"/>
      <c r="BB145" s="120"/>
      <c r="BC145" s="120"/>
      <c r="BD145" s="120"/>
      <c r="BE145" s="120"/>
      <c r="BF145" s="120"/>
      <c r="BG145" s="120"/>
      <c r="BH145" s="120"/>
      <c r="BI145" s="120"/>
      <c r="BJ145" s="120"/>
      <c r="BK145" s="120"/>
      <c r="BL145" s="120"/>
      <c r="BM145" s="120"/>
      <c r="BN145" s="120"/>
      <c r="BO145" s="120"/>
      <c r="BP145" s="120"/>
      <c r="BQ145" s="120"/>
      <c r="BR145" s="120"/>
      <c r="BS145" s="120"/>
      <c r="BT145" s="120"/>
      <c r="BU145" s="120"/>
      <c r="BV145" s="120"/>
      <c r="BW145" s="120"/>
      <c r="BX145" s="120"/>
      <c r="BY145" s="120"/>
      <c r="BZ145" s="120"/>
      <c r="CA145" s="120"/>
      <c r="CB145" s="120"/>
      <c r="CC145" s="120"/>
      <c r="CD145" s="120"/>
      <c r="CE145" s="120"/>
      <c r="CF145" s="128"/>
      <c r="CG145" s="128"/>
      <c r="CH145" s="128"/>
      <c r="CI145" s="128"/>
      <c r="CJ145" s="128"/>
    </row>
    <row r="146" spans="1:88" s="140" customFormat="1" x14ac:dyDescent="0.25">
      <c r="A146" s="128"/>
      <c r="B146" s="128"/>
      <c r="C146" s="128"/>
      <c r="D146" s="128"/>
      <c r="E146" s="128"/>
      <c r="F146" s="128"/>
      <c r="G146" s="128"/>
      <c r="H146" s="128"/>
      <c r="I146" s="128"/>
      <c r="J146" s="128"/>
      <c r="K146" s="128"/>
      <c r="L146" s="128"/>
      <c r="M146" s="128"/>
      <c r="N146" s="128"/>
      <c r="O146" s="128"/>
      <c r="P146" s="119"/>
      <c r="Q146" s="119"/>
      <c r="R146" s="119"/>
      <c r="S146" s="119"/>
      <c r="T146" s="119"/>
      <c r="U146" s="119"/>
      <c r="V146" s="119"/>
      <c r="W146" s="119"/>
      <c r="X146" s="119"/>
      <c r="Y146" s="119"/>
      <c r="Z146" s="119"/>
      <c r="AA146" s="119"/>
      <c r="AB146" s="119"/>
      <c r="AC146" s="119"/>
      <c r="AD146" s="119"/>
      <c r="AE146" s="119"/>
      <c r="AF146" s="119"/>
      <c r="AG146" s="119"/>
      <c r="AH146" s="119"/>
      <c r="AI146" s="119"/>
      <c r="AJ146" s="119"/>
      <c r="AK146" s="119"/>
      <c r="AL146" s="119"/>
      <c r="AM146" s="120"/>
      <c r="AN146" s="120"/>
      <c r="AO146" s="120"/>
      <c r="AP146" s="120"/>
      <c r="AQ146" s="120"/>
      <c r="AR146" s="120"/>
      <c r="AS146" s="120"/>
      <c r="AT146" s="120"/>
      <c r="AU146" s="120"/>
      <c r="AV146" s="120"/>
      <c r="AW146" s="120"/>
      <c r="AX146" s="120"/>
      <c r="AY146" s="120"/>
      <c r="AZ146" s="120"/>
      <c r="BA146" s="120"/>
      <c r="BB146" s="120"/>
      <c r="BC146" s="120"/>
      <c r="BD146" s="120"/>
      <c r="BE146" s="120"/>
      <c r="BF146" s="120"/>
      <c r="BG146" s="120"/>
      <c r="BH146" s="120"/>
      <c r="BI146" s="120"/>
      <c r="BJ146" s="120"/>
      <c r="BK146" s="120"/>
      <c r="BL146" s="120"/>
      <c r="BM146" s="120"/>
      <c r="BN146" s="120"/>
      <c r="BO146" s="120"/>
      <c r="BP146" s="120"/>
      <c r="BQ146" s="120"/>
      <c r="BR146" s="120"/>
      <c r="BS146" s="120"/>
      <c r="BT146" s="120"/>
      <c r="BU146" s="120"/>
      <c r="BV146" s="120"/>
      <c r="BW146" s="120"/>
      <c r="BX146" s="120"/>
      <c r="BY146" s="120"/>
      <c r="BZ146" s="120"/>
      <c r="CA146" s="120"/>
      <c r="CB146" s="120"/>
      <c r="CC146" s="120"/>
      <c r="CD146" s="120"/>
      <c r="CE146" s="120"/>
      <c r="CF146" s="128"/>
      <c r="CG146" s="128"/>
      <c r="CH146" s="128"/>
      <c r="CI146" s="128"/>
      <c r="CJ146" s="128"/>
    </row>
    <row r="147" spans="1:88" s="140" customFormat="1" x14ac:dyDescent="0.25">
      <c r="A147" s="128"/>
      <c r="B147" s="128"/>
      <c r="C147" s="128"/>
      <c r="D147" s="128"/>
      <c r="E147" s="128"/>
      <c r="F147" s="128"/>
      <c r="G147" s="128"/>
      <c r="H147" s="128"/>
      <c r="I147" s="128"/>
      <c r="J147" s="128"/>
      <c r="K147" s="128"/>
      <c r="L147" s="128"/>
      <c r="M147" s="128"/>
      <c r="N147" s="128"/>
      <c r="O147" s="128"/>
      <c r="P147" s="119"/>
      <c r="Q147" s="119"/>
      <c r="R147" s="119"/>
      <c r="S147" s="119"/>
      <c r="T147" s="119"/>
      <c r="U147" s="119"/>
      <c r="V147" s="119"/>
      <c r="W147" s="119"/>
      <c r="X147" s="119"/>
      <c r="Y147" s="119"/>
      <c r="Z147" s="119"/>
      <c r="AA147" s="119"/>
      <c r="AB147" s="119"/>
      <c r="AC147" s="119"/>
      <c r="AD147" s="119"/>
      <c r="AE147" s="119"/>
      <c r="AF147" s="119"/>
      <c r="AG147" s="119"/>
      <c r="AH147" s="119"/>
      <c r="AI147" s="119"/>
      <c r="AJ147" s="119"/>
      <c r="AK147" s="119"/>
      <c r="AL147" s="119"/>
      <c r="AM147" s="120"/>
      <c r="AN147" s="120"/>
      <c r="AO147" s="120"/>
      <c r="AP147" s="120"/>
      <c r="AQ147" s="120"/>
      <c r="AR147" s="120"/>
      <c r="AS147" s="120"/>
      <c r="AT147" s="120"/>
      <c r="AU147" s="120"/>
      <c r="AV147" s="120"/>
      <c r="AW147" s="120"/>
      <c r="AX147" s="120"/>
      <c r="AY147" s="120"/>
      <c r="AZ147" s="120"/>
      <c r="BA147" s="120"/>
      <c r="BB147" s="120"/>
      <c r="BC147" s="120"/>
      <c r="BD147" s="120"/>
      <c r="BE147" s="120"/>
      <c r="BF147" s="120"/>
      <c r="BG147" s="120"/>
      <c r="BH147" s="120"/>
      <c r="BI147" s="120"/>
      <c r="BJ147" s="120"/>
      <c r="BK147" s="120"/>
      <c r="BL147" s="120"/>
      <c r="BM147" s="120"/>
      <c r="BN147" s="120"/>
      <c r="BO147" s="120"/>
      <c r="BP147" s="120"/>
      <c r="BQ147" s="120"/>
      <c r="BR147" s="120"/>
      <c r="BS147" s="120"/>
      <c r="BT147" s="120"/>
      <c r="BU147" s="120"/>
      <c r="BV147" s="120"/>
      <c r="BW147" s="120"/>
      <c r="BX147" s="120"/>
      <c r="BY147" s="120"/>
      <c r="BZ147" s="120"/>
      <c r="CA147" s="120"/>
      <c r="CB147" s="120"/>
      <c r="CC147" s="120"/>
      <c r="CD147" s="120"/>
      <c r="CE147" s="120"/>
      <c r="CF147" s="128"/>
      <c r="CG147" s="128"/>
      <c r="CH147" s="128"/>
      <c r="CI147" s="128"/>
      <c r="CJ147" s="128"/>
    </row>
    <row r="148" spans="1:88" s="140" customFormat="1" x14ac:dyDescent="0.25">
      <c r="A148" s="128"/>
      <c r="B148" s="128"/>
      <c r="C148" s="128"/>
      <c r="D148" s="128"/>
      <c r="E148" s="128"/>
      <c r="F148" s="128"/>
      <c r="G148" s="128"/>
      <c r="H148" s="128"/>
      <c r="I148" s="128"/>
      <c r="J148" s="128"/>
      <c r="K148" s="128"/>
      <c r="L148" s="128"/>
      <c r="M148" s="128"/>
      <c r="N148" s="128"/>
      <c r="O148" s="128"/>
      <c r="P148" s="119"/>
      <c r="Q148" s="119"/>
      <c r="R148" s="119"/>
      <c r="S148" s="119"/>
      <c r="T148" s="119"/>
      <c r="U148" s="119"/>
      <c r="V148" s="119"/>
      <c r="W148" s="119"/>
      <c r="X148" s="119"/>
      <c r="Y148" s="119"/>
      <c r="Z148" s="119"/>
      <c r="AA148" s="119"/>
      <c r="AB148" s="119"/>
      <c r="AC148" s="119"/>
      <c r="AD148" s="119"/>
      <c r="AE148" s="119"/>
      <c r="AF148" s="119"/>
      <c r="AG148" s="119"/>
      <c r="AH148" s="119"/>
      <c r="AI148" s="119"/>
      <c r="AJ148" s="119"/>
      <c r="AK148" s="119"/>
      <c r="AL148" s="119"/>
      <c r="AM148" s="120"/>
      <c r="AN148" s="120"/>
      <c r="AO148" s="120"/>
      <c r="AP148" s="120"/>
      <c r="AQ148" s="120"/>
      <c r="AR148" s="120"/>
      <c r="AS148" s="120"/>
      <c r="AT148" s="120"/>
      <c r="AU148" s="120"/>
      <c r="AV148" s="120"/>
      <c r="AW148" s="120"/>
      <c r="AX148" s="120"/>
      <c r="AY148" s="120"/>
      <c r="AZ148" s="120"/>
      <c r="BA148" s="120"/>
      <c r="BB148" s="120"/>
      <c r="BC148" s="120"/>
      <c r="BD148" s="120"/>
      <c r="BE148" s="120"/>
      <c r="BF148" s="120"/>
      <c r="BG148" s="120"/>
      <c r="BH148" s="120"/>
      <c r="BI148" s="120"/>
      <c r="BJ148" s="120"/>
      <c r="BK148" s="120"/>
      <c r="BL148" s="120"/>
      <c r="BM148" s="120"/>
      <c r="BN148" s="120"/>
      <c r="BO148" s="120"/>
      <c r="BP148" s="120"/>
      <c r="BQ148" s="120"/>
      <c r="BR148" s="120"/>
      <c r="BS148" s="120"/>
      <c r="BT148" s="120"/>
      <c r="BU148" s="120"/>
      <c r="BV148" s="120"/>
      <c r="BW148" s="120"/>
      <c r="BX148" s="120"/>
      <c r="BY148" s="120"/>
      <c r="BZ148" s="120"/>
      <c r="CA148" s="120"/>
      <c r="CB148" s="120"/>
      <c r="CC148" s="120"/>
      <c r="CD148" s="120"/>
      <c r="CE148" s="120"/>
      <c r="CF148" s="128"/>
      <c r="CG148" s="128"/>
      <c r="CH148" s="128"/>
      <c r="CI148" s="128"/>
      <c r="CJ148" s="128"/>
    </row>
    <row r="149" spans="1:88" s="140" customFormat="1" x14ac:dyDescent="0.25">
      <c r="A149" s="128"/>
      <c r="B149" s="128"/>
      <c r="C149" s="128"/>
      <c r="D149" s="128"/>
      <c r="E149" s="128"/>
      <c r="F149" s="128"/>
      <c r="G149" s="128"/>
      <c r="H149" s="128"/>
      <c r="I149" s="128"/>
      <c r="J149" s="128"/>
      <c r="K149" s="128"/>
      <c r="L149" s="128"/>
      <c r="M149" s="128"/>
      <c r="N149" s="128"/>
      <c r="O149" s="128"/>
      <c r="P149" s="119"/>
      <c r="Q149" s="119"/>
      <c r="R149" s="119"/>
      <c r="S149" s="119"/>
      <c r="T149" s="119"/>
      <c r="U149" s="119"/>
      <c r="V149" s="119"/>
      <c r="W149" s="119"/>
      <c r="X149" s="119"/>
      <c r="Y149" s="119"/>
      <c r="Z149" s="119"/>
      <c r="AA149" s="119"/>
      <c r="AB149" s="119"/>
      <c r="AC149" s="119"/>
      <c r="AD149" s="119"/>
      <c r="AE149" s="119"/>
      <c r="AF149" s="119"/>
      <c r="AG149" s="119"/>
      <c r="AH149" s="119"/>
      <c r="AI149" s="119"/>
      <c r="AJ149" s="119"/>
      <c r="AK149" s="119"/>
      <c r="AL149" s="119"/>
      <c r="AM149" s="120"/>
      <c r="AN149" s="120"/>
      <c r="AO149" s="120"/>
      <c r="AP149" s="120"/>
      <c r="AQ149" s="120"/>
      <c r="AR149" s="120"/>
      <c r="AS149" s="120"/>
      <c r="AT149" s="120"/>
      <c r="AU149" s="120"/>
      <c r="AV149" s="120"/>
      <c r="AW149" s="120"/>
      <c r="AX149" s="120"/>
      <c r="AY149" s="120"/>
      <c r="AZ149" s="120"/>
      <c r="BA149" s="120"/>
      <c r="BB149" s="120"/>
      <c r="BC149" s="120"/>
      <c r="BD149" s="120"/>
      <c r="BE149" s="120"/>
      <c r="BF149" s="120"/>
      <c r="BG149" s="120"/>
      <c r="BH149" s="120"/>
      <c r="BI149" s="120"/>
      <c r="BJ149" s="120"/>
      <c r="BK149" s="120"/>
      <c r="BL149" s="120"/>
      <c r="BM149" s="120"/>
      <c r="BN149" s="120"/>
      <c r="BO149" s="120"/>
      <c r="BP149" s="120"/>
      <c r="BQ149" s="120"/>
      <c r="BR149" s="120"/>
      <c r="BS149" s="120"/>
      <c r="BT149" s="120"/>
      <c r="BU149" s="120"/>
      <c r="BV149" s="120"/>
      <c r="BW149" s="120"/>
      <c r="BX149" s="120"/>
      <c r="BY149" s="120"/>
      <c r="BZ149" s="120"/>
      <c r="CA149" s="120"/>
      <c r="CB149" s="120"/>
      <c r="CC149" s="120"/>
      <c r="CD149" s="120"/>
      <c r="CE149" s="120"/>
      <c r="CF149" s="128"/>
      <c r="CG149" s="128"/>
      <c r="CH149" s="128"/>
      <c r="CI149" s="128"/>
      <c r="CJ149" s="128"/>
    </row>
    <row r="150" spans="1:88" s="140" customFormat="1" x14ac:dyDescent="0.25">
      <c r="A150" s="128"/>
      <c r="B150" s="128"/>
      <c r="C150" s="128"/>
      <c r="D150" s="128"/>
      <c r="E150" s="128"/>
      <c r="F150" s="128"/>
      <c r="G150" s="128"/>
      <c r="H150" s="128"/>
      <c r="I150" s="128"/>
      <c r="J150" s="128"/>
      <c r="K150" s="128"/>
      <c r="L150" s="128"/>
      <c r="M150" s="128"/>
      <c r="N150" s="128"/>
      <c r="O150" s="128"/>
      <c r="P150" s="119"/>
      <c r="Q150" s="119"/>
      <c r="R150" s="119"/>
      <c r="S150" s="119"/>
      <c r="T150" s="119"/>
      <c r="U150" s="119"/>
      <c r="V150" s="119"/>
      <c r="W150" s="119"/>
      <c r="X150" s="119"/>
      <c r="Y150" s="119"/>
      <c r="Z150" s="119"/>
      <c r="AA150" s="119"/>
      <c r="AB150" s="119"/>
      <c r="AC150" s="119"/>
      <c r="AD150" s="119"/>
      <c r="AE150" s="119"/>
      <c r="AF150" s="119"/>
      <c r="AG150" s="119"/>
      <c r="AH150" s="119"/>
      <c r="AI150" s="119"/>
      <c r="AJ150" s="119"/>
      <c r="AK150" s="119"/>
      <c r="AL150" s="119"/>
      <c r="AM150" s="120"/>
      <c r="AN150" s="120"/>
      <c r="AO150" s="120"/>
      <c r="AP150" s="120"/>
      <c r="AQ150" s="120"/>
      <c r="AR150" s="120"/>
      <c r="AS150" s="120"/>
      <c r="AT150" s="120"/>
      <c r="AU150" s="120"/>
      <c r="AV150" s="120"/>
      <c r="AW150" s="120"/>
      <c r="AX150" s="120"/>
      <c r="AY150" s="120"/>
      <c r="AZ150" s="120"/>
      <c r="BA150" s="120"/>
      <c r="BB150" s="120"/>
      <c r="BC150" s="120"/>
      <c r="BD150" s="120"/>
      <c r="BE150" s="120"/>
      <c r="BF150" s="120"/>
      <c r="BG150" s="120"/>
      <c r="BH150" s="120"/>
      <c r="BI150" s="120"/>
      <c r="BJ150" s="120"/>
      <c r="BK150" s="120"/>
      <c r="BL150" s="120"/>
      <c r="BM150" s="120"/>
      <c r="BN150" s="120"/>
      <c r="BO150" s="120"/>
      <c r="BP150" s="120"/>
      <c r="BQ150" s="120"/>
      <c r="BR150" s="120"/>
      <c r="BS150" s="120"/>
      <c r="BT150" s="120"/>
      <c r="BU150" s="120"/>
      <c r="BV150" s="120"/>
      <c r="BW150" s="120"/>
      <c r="BX150" s="120"/>
      <c r="BY150" s="120"/>
      <c r="BZ150" s="120"/>
      <c r="CA150" s="120"/>
      <c r="CB150" s="120"/>
      <c r="CC150" s="120"/>
      <c r="CD150" s="120"/>
      <c r="CE150" s="120"/>
      <c r="CF150" s="128"/>
      <c r="CG150" s="128"/>
      <c r="CH150" s="128"/>
      <c r="CI150" s="128"/>
      <c r="CJ150" s="128"/>
    </row>
    <row r="151" spans="1:88" s="140" customFormat="1" x14ac:dyDescent="0.25">
      <c r="A151" s="128"/>
      <c r="B151" s="128"/>
      <c r="C151" s="128"/>
      <c r="D151" s="128"/>
      <c r="E151" s="128"/>
      <c r="F151" s="128"/>
      <c r="G151" s="128"/>
      <c r="H151" s="128"/>
      <c r="I151" s="128"/>
      <c r="J151" s="128"/>
      <c r="K151" s="128"/>
      <c r="L151" s="128"/>
      <c r="M151" s="128"/>
      <c r="N151" s="128"/>
      <c r="O151" s="128"/>
      <c r="P151" s="119"/>
      <c r="Q151" s="119"/>
      <c r="R151" s="119"/>
      <c r="S151" s="119"/>
      <c r="T151" s="119"/>
      <c r="U151" s="119"/>
      <c r="V151" s="119"/>
      <c r="W151" s="119"/>
      <c r="X151" s="119"/>
      <c r="Y151" s="119"/>
      <c r="Z151" s="119"/>
      <c r="AA151" s="119"/>
      <c r="AB151" s="119"/>
      <c r="AC151" s="119"/>
      <c r="AD151" s="119"/>
      <c r="AE151" s="119"/>
      <c r="AF151" s="119"/>
      <c r="AG151" s="119"/>
      <c r="AH151" s="119"/>
      <c r="AI151" s="119"/>
      <c r="AJ151" s="119"/>
      <c r="AK151" s="119"/>
      <c r="AL151" s="119"/>
      <c r="AM151" s="120"/>
      <c r="AN151" s="120"/>
      <c r="AO151" s="120"/>
      <c r="AP151" s="120"/>
      <c r="AQ151" s="120"/>
      <c r="AR151" s="120"/>
      <c r="AS151" s="120"/>
      <c r="AT151" s="120"/>
      <c r="AU151" s="120"/>
      <c r="AV151" s="120"/>
      <c r="AW151" s="120"/>
      <c r="AX151" s="120"/>
      <c r="AY151" s="120"/>
      <c r="AZ151" s="120"/>
      <c r="BA151" s="120"/>
      <c r="BB151" s="120"/>
      <c r="BC151" s="120"/>
      <c r="BD151" s="120"/>
      <c r="BE151" s="120"/>
      <c r="BF151" s="120"/>
      <c r="BG151" s="120"/>
      <c r="BH151" s="120"/>
      <c r="BI151" s="120"/>
      <c r="BJ151" s="120"/>
      <c r="BK151" s="120"/>
      <c r="BL151" s="120"/>
      <c r="BM151" s="120"/>
      <c r="BN151" s="120"/>
      <c r="BO151" s="120"/>
      <c r="BP151" s="120"/>
      <c r="BQ151" s="120"/>
      <c r="BR151" s="120"/>
      <c r="BS151" s="120"/>
      <c r="BT151" s="120"/>
      <c r="BU151" s="120"/>
      <c r="BV151" s="120"/>
      <c r="BW151" s="120"/>
      <c r="BX151" s="120"/>
      <c r="BY151" s="120"/>
      <c r="BZ151" s="120"/>
      <c r="CA151" s="120"/>
      <c r="CB151" s="120"/>
      <c r="CC151" s="120"/>
      <c r="CD151" s="120"/>
      <c r="CE151" s="120"/>
      <c r="CF151" s="128"/>
      <c r="CG151" s="128"/>
      <c r="CH151" s="128"/>
      <c r="CI151" s="128"/>
      <c r="CJ151" s="128"/>
    </row>
    <row r="152" spans="1:88" s="140" customFormat="1" x14ac:dyDescent="0.25">
      <c r="A152" s="128"/>
      <c r="B152" s="128"/>
      <c r="C152" s="128"/>
      <c r="D152" s="128"/>
      <c r="E152" s="128"/>
      <c r="F152" s="128"/>
      <c r="G152" s="128"/>
      <c r="H152" s="128"/>
      <c r="I152" s="128"/>
      <c r="J152" s="128"/>
      <c r="K152" s="128"/>
      <c r="L152" s="128"/>
      <c r="M152" s="128"/>
      <c r="N152" s="128"/>
      <c r="O152" s="128"/>
      <c r="P152" s="119"/>
      <c r="Q152" s="119"/>
      <c r="R152" s="119"/>
      <c r="S152" s="119"/>
      <c r="T152" s="119"/>
      <c r="U152" s="119"/>
      <c r="V152" s="119"/>
      <c r="W152" s="119"/>
      <c r="X152" s="119"/>
      <c r="Y152" s="119"/>
      <c r="Z152" s="119"/>
      <c r="AA152" s="119"/>
      <c r="AB152" s="119"/>
      <c r="AC152" s="119"/>
      <c r="AD152" s="119"/>
      <c r="AE152" s="119"/>
      <c r="AF152" s="119"/>
      <c r="AG152" s="119"/>
      <c r="AH152" s="119"/>
      <c r="AI152" s="119"/>
      <c r="AJ152" s="119"/>
      <c r="AK152" s="119"/>
      <c r="AL152" s="119"/>
      <c r="AM152" s="120"/>
      <c r="AN152" s="120"/>
      <c r="AO152" s="120"/>
      <c r="AP152" s="120"/>
      <c r="AQ152" s="120"/>
      <c r="AR152" s="120"/>
      <c r="AS152" s="120"/>
      <c r="AT152" s="120"/>
      <c r="AU152" s="120"/>
      <c r="AV152" s="120"/>
      <c r="AW152" s="120"/>
      <c r="AX152" s="120"/>
      <c r="AY152" s="120"/>
      <c r="AZ152" s="120"/>
      <c r="BA152" s="120"/>
      <c r="BB152" s="120"/>
      <c r="BC152" s="120"/>
      <c r="BD152" s="120"/>
      <c r="BE152" s="120"/>
      <c r="BF152" s="120"/>
      <c r="BG152" s="120"/>
      <c r="BH152" s="120"/>
      <c r="BI152" s="120"/>
      <c r="BJ152" s="120"/>
      <c r="BK152" s="120"/>
      <c r="BL152" s="120"/>
      <c r="BM152" s="120"/>
      <c r="BN152" s="120"/>
      <c r="BO152" s="120"/>
      <c r="BP152" s="120"/>
      <c r="BQ152" s="120"/>
      <c r="BR152" s="120"/>
      <c r="BS152" s="120"/>
      <c r="BT152" s="120"/>
      <c r="BU152" s="120"/>
      <c r="BV152" s="120"/>
      <c r="BW152" s="120"/>
      <c r="BX152" s="120"/>
      <c r="BY152" s="120"/>
      <c r="BZ152" s="120"/>
      <c r="CA152" s="120"/>
      <c r="CB152" s="120"/>
      <c r="CC152" s="120"/>
      <c r="CD152" s="120"/>
      <c r="CE152" s="120"/>
      <c r="CF152" s="128"/>
      <c r="CG152" s="128"/>
      <c r="CH152" s="128"/>
      <c r="CI152" s="128"/>
      <c r="CJ152" s="128"/>
    </row>
    <row r="153" spans="1:88" s="140" customFormat="1" x14ac:dyDescent="0.25">
      <c r="A153" s="128"/>
      <c r="B153" s="128"/>
      <c r="C153" s="128"/>
      <c r="D153" s="128"/>
      <c r="E153" s="128"/>
      <c r="F153" s="128"/>
      <c r="G153" s="128"/>
      <c r="H153" s="128"/>
      <c r="I153" s="128"/>
      <c r="J153" s="128"/>
      <c r="K153" s="128"/>
      <c r="L153" s="128"/>
      <c r="M153" s="128"/>
      <c r="N153" s="128"/>
      <c r="O153" s="128"/>
      <c r="P153" s="119"/>
      <c r="Q153" s="119"/>
      <c r="R153" s="119"/>
      <c r="S153" s="119"/>
      <c r="T153" s="119"/>
      <c r="U153" s="119"/>
      <c r="V153" s="119"/>
      <c r="W153" s="119"/>
      <c r="X153" s="119"/>
      <c r="Y153" s="119"/>
      <c r="Z153" s="119"/>
      <c r="AA153" s="119"/>
      <c r="AB153" s="119"/>
      <c r="AC153" s="119"/>
      <c r="AD153" s="119"/>
      <c r="AE153" s="119"/>
      <c r="AF153" s="119"/>
      <c r="AG153" s="119"/>
      <c r="AH153" s="119"/>
      <c r="AI153" s="119"/>
      <c r="AJ153" s="119"/>
      <c r="AK153" s="119"/>
      <c r="AL153" s="119"/>
      <c r="AM153" s="120"/>
      <c r="AN153" s="120"/>
      <c r="AO153" s="120"/>
      <c r="AP153" s="120"/>
      <c r="AQ153" s="120"/>
      <c r="AR153" s="120"/>
      <c r="AS153" s="120"/>
      <c r="AT153" s="120"/>
      <c r="AU153" s="120"/>
      <c r="AV153" s="120"/>
      <c r="AW153" s="120"/>
      <c r="AX153" s="120"/>
      <c r="AY153" s="120"/>
      <c r="AZ153" s="120"/>
      <c r="BA153" s="120"/>
      <c r="BB153" s="120"/>
      <c r="BC153" s="120"/>
      <c r="BD153" s="120"/>
      <c r="BE153" s="120"/>
      <c r="BF153" s="120"/>
      <c r="BG153" s="120"/>
      <c r="BH153" s="120"/>
      <c r="BI153" s="120"/>
      <c r="BJ153" s="120"/>
      <c r="BK153" s="120"/>
      <c r="BL153" s="120"/>
      <c r="BM153" s="120"/>
      <c r="BN153" s="120"/>
      <c r="BO153" s="120"/>
      <c r="BP153" s="120"/>
      <c r="BQ153" s="120"/>
      <c r="BR153" s="120"/>
      <c r="BS153" s="120"/>
      <c r="BT153" s="120"/>
      <c r="BU153" s="120"/>
      <c r="BV153" s="120"/>
      <c r="BW153" s="120"/>
      <c r="BX153" s="120"/>
      <c r="BY153" s="120"/>
      <c r="BZ153" s="120"/>
      <c r="CA153" s="120"/>
      <c r="CB153" s="120"/>
      <c r="CC153" s="120"/>
      <c r="CD153" s="120"/>
      <c r="CE153" s="120"/>
      <c r="CF153" s="128"/>
      <c r="CG153" s="128"/>
      <c r="CH153" s="128"/>
      <c r="CI153" s="128"/>
      <c r="CJ153" s="128"/>
    </row>
    <row r="154" spans="1:88" s="140" customFormat="1" x14ac:dyDescent="0.25">
      <c r="A154" s="128"/>
      <c r="B154" s="128"/>
      <c r="C154" s="128"/>
      <c r="D154" s="128"/>
      <c r="E154" s="128"/>
      <c r="F154" s="128"/>
      <c r="G154" s="128"/>
      <c r="H154" s="128"/>
      <c r="I154" s="128"/>
      <c r="J154" s="128"/>
      <c r="K154" s="128"/>
      <c r="L154" s="128"/>
      <c r="M154" s="128"/>
      <c r="N154" s="128"/>
      <c r="O154" s="128"/>
      <c r="P154" s="119"/>
      <c r="Q154" s="119"/>
      <c r="R154" s="119"/>
      <c r="S154" s="119"/>
      <c r="T154" s="119"/>
      <c r="U154" s="119"/>
      <c r="V154" s="119"/>
      <c r="W154" s="119"/>
      <c r="X154" s="119"/>
      <c r="Y154" s="119"/>
      <c r="Z154" s="119"/>
      <c r="AA154" s="119"/>
      <c r="AB154" s="119"/>
      <c r="AC154" s="119"/>
      <c r="AD154" s="119"/>
      <c r="AE154" s="119"/>
      <c r="AF154" s="119"/>
      <c r="AG154" s="119"/>
      <c r="AH154" s="119"/>
      <c r="AI154" s="119"/>
      <c r="AJ154" s="119"/>
      <c r="AK154" s="119"/>
      <c r="AL154" s="119"/>
      <c r="AM154" s="120"/>
      <c r="AN154" s="120"/>
      <c r="AO154" s="120"/>
      <c r="AP154" s="120"/>
      <c r="AQ154" s="120"/>
      <c r="AR154" s="120"/>
      <c r="AS154" s="120"/>
      <c r="AT154" s="120"/>
      <c r="AU154" s="120"/>
      <c r="AV154" s="120"/>
      <c r="AW154" s="120"/>
      <c r="AX154" s="120"/>
      <c r="AY154" s="120"/>
      <c r="AZ154" s="120"/>
      <c r="BA154" s="120"/>
      <c r="BB154" s="120"/>
      <c r="BC154" s="120"/>
      <c r="BD154" s="120"/>
      <c r="BE154" s="120"/>
      <c r="BF154" s="120"/>
      <c r="BG154" s="120"/>
      <c r="BH154" s="120"/>
      <c r="BI154" s="120"/>
      <c r="BJ154" s="120"/>
      <c r="BK154" s="120"/>
      <c r="BL154" s="120"/>
      <c r="BM154" s="120"/>
      <c r="BN154" s="120"/>
      <c r="BO154" s="120"/>
      <c r="BP154" s="120"/>
      <c r="BQ154" s="120"/>
      <c r="BR154" s="120"/>
      <c r="BS154" s="120"/>
      <c r="BT154" s="120"/>
      <c r="BU154" s="120"/>
      <c r="BV154" s="120"/>
      <c r="BW154" s="120"/>
      <c r="BX154" s="120"/>
      <c r="BY154" s="120"/>
      <c r="BZ154" s="120"/>
      <c r="CA154" s="120"/>
      <c r="CB154" s="120"/>
      <c r="CC154" s="120"/>
      <c r="CD154" s="120"/>
      <c r="CE154" s="120"/>
      <c r="CF154" s="128"/>
      <c r="CG154" s="128"/>
      <c r="CH154" s="128"/>
      <c r="CI154" s="128"/>
      <c r="CJ154" s="128"/>
    </row>
    <row r="155" spans="1:88" s="140" customFormat="1" x14ac:dyDescent="0.25">
      <c r="A155" s="128"/>
      <c r="B155" s="128"/>
      <c r="C155" s="128"/>
      <c r="D155" s="128"/>
      <c r="E155" s="128"/>
      <c r="F155" s="128"/>
      <c r="G155" s="128"/>
      <c r="H155" s="128"/>
      <c r="I155" s="128"/>
      <c r="J155" s="128"/>
      <c r="K155" s="128"/>
      <c r="L155" s="128"/>
      <c r="M155" s="128"/>
      <c r="N155" s="128"/>
      <c r="O155" s="128"/>
      <c r="P155" s="119"/>
      <c r="Q155" s="119"/>
      <c r="R155" s="119"/>
      <c r="S155" s="119"/>
      <c r="T155" s="119"/>
      <c r="U155" s="119"/>
      <c r="V155" s="119"/>
      <c r="W155" s="119"/>
      <c r="X155" s="119"/>
      <c r="Y155" s="119"/>
      <c r="Z155" s="119"/>
      <c r="AA155" s="119"/>
      <c r="AB155" s="119"/>
      <c r="AC155" s="119"/>
      <c r="AD155" s="119"/>
      <c r="AE155" s="119"/>
      <c r="AF155" s="119"/>
      <c r="AG155" s="119"/>
      <c r="AH155" s="119"/>
      <c r="AI155" s="119"/>
      <c r="AJ155" s="119"/>
      <c r="AK155" s="119"/>
      <c r="AL155" s="119"/>
      <c r="AM155" s="120"/>
      <c r="AN155" s="120"/>
      <c r="AO155" s="120"/>
      <c r="AP155" s="120"/>
      <c r="AQ155" s="120"/>
      <c r="AR155" s="120"/>
      <c r="AS155" s="120"/>
      <c r="AT155" s="120"/>
      <c r="AU155" s="120"/>
      <c r="AV155" s="120"/>
      <c r="AW155" s="120"/>
      <c r="AX155" s="120"/>
      <c r="AY155" s="120"/>
      <c r="AZ155" s="120"/>
      <c r="BA155" s="120"/>
      <c r="BB155" s="120"/>
      <c r="BC155" s="120"/>
      <c r="BD155" s="120"/>
      <c r="BE155" s="120"/>
      <c r="BF155" s="120"/>
      <c r="BG155" s="120"/>
      <c r="BH155" s="120"/>
      <c r="BI155" s="120"/>
      <c r="BJ155" s="120"/>
      <c r="BK155" s="120"/>
      <c r="BL155" s="120"/>
      <c r="BM155" s="120"/>
      <c r="BN155" s="120"/>
      <c r="BO155" s="120"/>
      <c r="BP155" s="120"/>
      <c r="BQ155" s="120"/>
      <c r="BR155" s="120"/>
      <c r="BS155" s="120"/>
      <c r="BT155" s="120"/>
      <c r="BU155" s="120"/>
      <c r="BV155" s="120"/>
      <c r="BW155" s="120"/>
      <c r="BX155" s="120"/>
      <c r="BY155" s="120"/>
      <c r="BZ155" s="120"/>
      <c r="CA155" s="120"/>
      <c r="CB155" s="120"/>
      <c r="CC155" s="120"/>
      <c r="CD155" s="120"/>
      <c r="CE155" s="120"/>
      <c r="CF155" s="128"/>
      <c r="CG155" s="128"/>
      <c r="CH155" s="128"/>
      <c r="CI155" s="128"/>
      <c r="CJ155" s="128"/>
    </row>
    <row r="156" spans="1:88" s="140" customFormat="1" x14ac:dyDescent="0.25">
      <c r="A156" s="128"/>
      <c r="B156" s="128"/>
      <c r="C156" s="128"/>
      <c r="D156" s="128"/>
      <c r="E156" s="128"/>
      <c r="F156" s="128"/>
      <c r="G156" s="128"/>
      <c r="H156" s="128"/>
      <c r="I156" s="128"/>
      <c r="J156" s="128"/>
      <c r="K156" s="128"/>
      <c r="L156" s="128"/>
      <c r="M156" s="128"/>
      <c r="N156" s="128"/>
      <c r="O156" s="128"/>
      <c r="P156" s="119"/>
      <c r="Q156" s="119"/>
      <c r="R156" s="119"/>
      <c r="S156" s="119"/>
      <c r="T156" s="119"/>
      <c r="U156" s="119"/>
      <c r="V156" s="119"/>
      <c r="W156" s="119"/>
      <c r="X156" s="119"/>
      <c r="Y156" s="119"/>
      <c r="Z156" s="119"/>
      <c r="AA156" s="119"/>
      <c r="AB156" s="119"/>
      <c r="AC156" s="119"/>
      <c r="AD156" s="119"/>
      <c r="AE156" s="119"/>
      <c r="AF156" s="119"/>
      <c r="AG156" s="119"/>
      <c r="AH156" s="119"/>
      <c r="AI156" s="119"/>
      <c r="AJ156" s="119"/>
      <c r="AK156" s="119"/>
      <c r="AL156" s="119"/>
      <c r="AM156" s="120"/>
      <c r="AN156" s="120"/>
      <c r="AO156" s="120"/>
      <c r="AP156" s="120"/>
      <c r="AQ156" s="120"/>
      <c r="AR156" s="120"/>
      <c r="AS156" s="120"/>
      <c r="AT156" s="120"/>
      <c r="AU156" s="120"/>
      <c r="AV156" s="120"/>
      <c r="AW156" s="120"/>
      <c r="AX156" s="120"/>
      <c r="AY156" s="120"/>
      <c r="AZ156" s="120"/>
      <c r="BA156" s="120"/>
      <c r="BB156" s="120"/>
      <c r="BC156" s="120"/>
      <c r="BD156" s="120"/>
      <c r="BE156" s="120"/>
      <c r="BF156" s="120"/>
      <c r="BG156" s="120"/>
      <c r="BH156" s="120"/>
      <c r="BI156" s="120"/>
      <c r="BJ156" s="120"/>
      <c r="BK156" s="120"/>
      <c r="BL156" s="120"/>
      <c r="BM156" s="120"/>
      <c r="BN156" s="120"/>
      <c r="BO156" s="120"/>
      <c r="BP156" s="120"/>
      <c r="BQ156" s="120"/>
      <c r="BR156" s="120"/>
      <c r="BS156" s="120"/>
      <c r="BT156" s="120"/>
      <c r="BU156" s="120"/>
      <c r="BV156" s="120"/>
      <c r="BW156" s="120"/>
      <c r="BX156" s="120"/>
      <c r="BY156" s="120"/>
      <c r="BZ156" s="120"/>
      <c r="CA156" s="120"/>
      <c r="CB156" s="120"/>
      <c r="CC156" s="120"/>
      <c r="CD156" s="120"/>
      <c r="CE156" s="120"/>
      <c r="CF156" s="128"/>
      <c r="CG156" s="128"/>
      <c r="CH156" s="128"/>
      <c r="CI156" s="128"/>
      <c r="CJ156" s="128"/>
    </row>
    <row r="157" spans="1:88" s="140" customFormat="1" x14ac:dyDescent="0.25">
      <c r="A157" s="128"/>
      <c r="B157" s="128"/>
      <c r="C157" s="128"/>
      <c r="D157" s="128"/>
      <c r="E157" s="128"/>
      <c r="F157" s="128"/>
      <c r="G157" s="128"/>
      <c r="H157" s="128"/>
      <c r="I157" s="128"/>
      <c r="J157" s="128"/>
      <c r="K157" s="128"/>
      <c r="L157" s="128"/>
      <c r="M157" s="128"/>
      <c r="N157" s="128"/>
      <c r="O157" s="128"/>
      <c r="P157" s="119"/>
      <c r="Q157" s="119"/>
      <c r="R157" s="119"/>
      <c r="S157" s="119"/>
      <c r="T157" s="119"/>
      <c r="U157" s="119"/>
      <c r="V157" s="119"/>
      <c r="W157" s="119"/>
      <c r="X157" s="119"/>
      <c r="Y157" s="119"/>
      <c r="Z157" s="119"/>
      <c r="AA157" s="119"/>
      <c r="AB157" s="119"/>
      <c r="AC157" s="119"/>
      <c r="AD157" s="119"/>
      <c r="AE157" s="119"/>
      <c r="AF157" s="119"/>
      <c r="AG157" s="119"/>
      <c r="AH157" s="119"/>
      <c r="AI157" s="119"/>
      <c r="AJ157" s="119"/>
      <c r="AK157" s="119"/>
      <c r="AL157" s="119"/>
      <c r="AM157" s="120"/>
      <c r="AN157" s="120"/>
      <c r="AO157" s="120"/>
      <c r="AP157" s="120"/>
      <c r="AQ157" s="120"/>
      <c r="AR157" s="120"/>
      <c r="AS157" s="120"/>
      <c r="AT157" s="120"/>
      <c r="AU157" s="120"/>
      <c r="AV157" s="120"/>
      <c r="AW157" s="120"/>
      <c r="AX157" s="120"/>
      <c r="AY157" s="120"/>
      <c r="AZ157" s="120"/>
      <c r="BA157" s="120"/>
      <c r="BB157" s="120"/>
      <c r="BC157" s="120"/>
      <c r="BD157" s="120"/>
      <c r="BE157" s="120"/>
      <c r="BF157" s="120"/>
      <c r="BG157" s="120"/>
      <c r="BH157" s="120"/>
      <c r="BI157" s="120"/>
      <c r="BJ157" s="120"/>
      <c r="BK157" s="120"/>
      <c r="BL157" s="120"/>
      <c r="BM157" s="120"/>
      <c r="BN157" s="120"/>
      <c r="BO157" s="120"/>
      <c r="BP157" s="120"/>
      <c r="BQ157" s="120"/>
      <c r="BR157" s="120"/>
      <c r="BS157" s="120"/>
      <c r="BT157" s="120"/>
      <c r="BU157" s="120"/>
      <c r="BV157" s="120"/>
      <c r="BW157" s="120"/>
      <c r="BX157" s="120"/>
      <c r="BY157" s="120"/>
      <c r="BZ157" s="120"/>
      <c r="CA157" s="120"/>
      <c r="CB157" s="120"/>
      <c r="CC157" s="120"/>
      <c r="CD157" s="120"/>
      <c r="CE157" s="120"/>
      <c r="CF157" s="128"/>
      <c r="CG157" s="128"/>
      <c r="CH157" s="128"/>
      <c r="CI157" s="128"/>
      <c r="CJ157" s="128"/>
    </row>
    <row r="158" spans="1:88" s="140" customFormat="1" x14ac:dyDescent="0.25">
      <c r="A158" s="128"/>
      <c r="B158" s="128"/>
      <c r="C158" s="128"/>
      <c r="D158" s="128"/>
      <c r="E158" s="128"/>
      <c r="F158" s="128"/>
      <c r="G158" s="128"/>
      <c r="H158" s="128"/>
      <c r="I158" s="128"/>
      <c r="J158" s="128"/>
      <c r="K158" s="128"/>
      <c r="L158" s="128"/>
      <c r="M158" s="128"/>
      <c r="N158" s="128"/>
      <c r="O158" s="128"/>
      <c r="P158" s="119"/>
      <c r="Q158" s="119"/>
      <c r="R158" s="119"/>
      <c r="S158" s="119"/>
      <c r="T158" s="119"/>
      <c r="U158" s="119"/>
      <c r="V158" s="119"/>
      <c r="W158" s="119"/>
      <c r="X158" s="119"/>
      <c r="Y158" s="119"/>
      <c r="Z158" s="119"/>
      <c r="AA158" s="119"/>
      <c r="AB158" s="119"/>
      <c r="AC158" s="119"/>
      <c r="AD158" s="119"/>
      <c r="AE158" s="119"/>
      <c r="AF158" s="119"/>
      <c r="AG158" s="119"/>
      <c r="AH158" s="119"/>
      <c r="AI158" s="119"/>
      <c r="AJ158" s="119"/>
      <c r="AK158" s="119"/>
      <c r="AL158" s="119"/>
      <c r="AM158" s="120"/>
      <c r="AN158" s="120"/>
      <c r="AO158" s="120"/>
      <c r="AP158" s="120"/>
      <c r="AQ158" s="120"/>
      <c r="AR158" s="120"/>
      <c r="AS158" s="120"/>
      <c r="AT158" s="120"/>
      <c r="AU158" s="120"/>
      <c r="AV158" s="120"/>
      <c r="AW158" s="120"/>
      <c r="AX158" s="120"/>
      <c r="AY158" s="120"/>
      <c r="AZ158" s="120"/>
      <c r="BA158" s="120"/>
      <c r="BB158" s="120"/>
      <c r="BC158" s="120"/>
      <c r="BD158" s="120"/>
      <c r="BE158" s="120"/>
      <c r="BF158" s="120"/>
      <c r="BG158" s="120"/>
      <c r="BH158" s="120"/>
      <c r="BI158" s="120"/>
      <c r="BJ158" s="120"/>
      <c r="BK158" s="120"/>
      <c r="BL158" s="120"/>
      <c r="BM158" s="120"/>
      <c r="BN158" s="120"/>
      <c r="BO158" s="120"/>
      <c r="BP158" s="120"/>
      <c r="BQ158" s="120"/>
      <c r="BR158" s="120"/>
      <c r="BS158" s="120"/>
      <c r="BT158" s="120"/>
      <c r="BU158" s="120"/>
      <c r="BV158" s="120"/>
      <c r="BW158" s="120"/>
      <c r="BX158" s="120"/>
      <c r="BY158" s="120"/>
      <c r="BZ158" s="120"/>
      <c r="CA158" s="120"/>
      <c r="CB158" s="120"/>
      <c r="CC158" s="120"/>
      <c r="CD158" s="120"/>
      <c r="CE158" s="120"/>
      <c r="CF158" s="128"/>
      <c r="CG158" s="128"/>
      <c r="CH158" s="128"/>
      <c r="CI158" s="128"/>
      <c r="CJ158" s="128"/>
    </row>
    <row r="159" spans="1:88" s="140" customFormat="1" x14ac:dyDescent="0.25">
      <c r="A159" s="128"/>
      <c r="B159" s="128"/>
      <c r="C159" s="128"/>
      <c r="D159" s="128"/>
      <c r="E159" s="128"/>
      <c r="F159" s="128"/>
      <c r="G159" s="128"/>
      <c r="H159" s="128"/>
      <c r="I159" s="128"/>
      <c r="J159" s="128"/>
      <c r="K159" s="128"/>
      <c r="L159" s="128"/>
      <c r="M159" s="128"/>
      <c r="N159" s="128"/>
      <c r="O159" s="128"/>
      <c r="P159" s="119"/>
      <c r="Q159" s="119"/>
      <c r="R159" s="119"/>
      <c r="S159" s="119"/>
      <c r="T159" s="119"/>
      <c r="U159" s="119"/>
      <c r="V159" s="119"/>
      <c r="W159" s="119"/>
      <c r="X159" s="119"/>
      <c r="Y159" s="119"/>
      <c r="Z159" s="119"/>
      <c r="AA159" s="119"/>
      <c r="AB159" s="119"/>
      <c r="AC159" s="119"/>
      <c r="AD159" s="119"/>
      <c r="AE159" s="119"/>
      <c r="AF159" s="119"/>
      <c r="AG159" s="119"/>
      <c r="AH159" s="119"/>
      <c r="AI159" s="119"/>
      <c r="AJ159" s="119"/>
      <c r="AK159" s="119"/>
      <c r="AL159" s="119"/>
      <c r="AM159" s="120"/>
      <c r="AN159" s="120"/>
      <c r="AO159" s="120"/>
      <c r="AP159" s="120"/>
      <c r="AQ159" s="120"/>
      <c r="AR159" s="120"/>
      <c r="AS159" s="120"/>
      <c r="AT159" s="120"/>
      <c r="AU159" s="120"/>
      <c r="AV159" s="120"/>
      <c r="AW159" s="120"/>
      <c r="AX159" s="120"/>
      <c r="AY159" s="120"/>
      <c r="AZ159" s="120"/>
      <c r="BA159" s="120"/>
      <c r="BB159" s="120"/>
      <c r="BC159" s="120"/>
      <c r="BD159" s="120"/>
      <c r="BE159" s="120"/>
      <c r="BF159" s="120"/>
      <c r="BG159" s="120"/>
      <c r="BH159" s="120"/>
      <c r="BI159" s="120"/>
      <c r="BJ159" s="120"/>
      <c r="BK159" s="120"/>
      <c r="BL159" s="120"/>
      <c r="BM159" s="120"/>
      <c r="BN159" s="120"/>
      <c r="BO159" s="120"/>
      <c r="BP159" s="120"/>
      <c r="BQ159" s="120"/>
      <c r="BR159" s="120"/>
      <c r="BS159" s="120"/>
      <c r="BT159" s="120"/>
      <c r="BU159" s="120"/>
      <c r="BV159" s="120"/>
      <c r="BW159" s="120"/>
      <c r="BX159" s="120"/>
      <c r="BY159" s="120"/>
      <c r="BZ159" s="120"/>
      <c r="CA159" s="120"/>
      <c r="CB159" s="120"/>
      <c r="CC159" s="120"/>
      <c r="CD159" s="120"/>
      <c r="CE159" s="120"/>
      <c r="CF159" s="128"/>
      <c r="CG159" s="128"/>
      <c r="CH159" s="128"/>
      <c r="CI159" s="128"/>
      <c r="CJ159" s="128"/>
    </row>
    <row r="160" spans="1:88" s="140" customFormat="1" x14ac:dyDescent="0.25">
      <c r="A160" s="128"/>
      <c r="B160" s="128"/>
      <c r="C160" s="128"/>
      <c r="D160" s="128"/>
      <c r="E160" s="128"/>
      <c r="F160" s="128"/>
      <c r="G160" s="128"/>
      <c r="H160" s="128"/>
      <c r="I160" s="128"/>
      <c r="J160" s="128"/>
      <c r="K160" s="128"/>
      <c r="L160" s="128"/>
      <c r="M160" s="128"/>
      <c r="N160" s="128"/>
      <c r="O160" s="128"/>
      <c r="P160" s="119"/>
      <c r="Q160" s="119"/>
      <c r="R160" s="119"/>
      <c r="S160" s="119"/>
      <c r="T160" s="119"/>
      <c r="U160" s="119"/>
      <c r="V160" s="119"/>
      <c r="W160" s="119"/>
      <c r="X160" s="119"/>
      <c r="Y160" s="119"/>
      <c r="Z160" s="119"/>
      <c r="AA160" s="119"/>
      <c r="AB160" s="119"/>
      <c r="AC160" s="119"/>
      <c r="AD160" s="119"/>
      <c r="AE160" s="119"/>
      <c r="AF160" s="119"/>
      <c r="AG160" s="119"/>
      <c r="AH160" s="119"/>
      <c r="AI160" s="119"/>
      <c r="AJ160" s="119"/>
      <c r="AK160" s="119"/>
      <c r="AL160" s="119"/>
      <c r="AM160" s="120"/>
      <c r="AN160" s="120"/>
      <c r="AO160" s="120"/>
      <c r="AP160" s="120"/>
      <c r="AQ160" s="120"/>
      <c r="AR160" s="120"/>
      <c r="AS160" s="120"/>
      <c r="AT160" s="120"/>
      <c r="AU160" s="120"/>
      <c r="AV160" s="120"/>
      <c r="AW160" s="120"/>
      <c r="AX160" s="120"/>
      <c r="AY160" s="120"/>
      <c r="AZ160" s="120"/>
      <c r="BA160" s="120"/>
      <c r="BB160" s="120"/>
      <c r="BC160" s="120"/>
      <c r="BD160" s="120"/>
      <c r="BE160" s="120"/>
      <c r="BF160" s="120"/>
      <c r="BG160" s="120"/>
      <c r="BH160" s="120"/>
      <c r="BI160" s="120"/>
      <c r="BJ160" s="120"/>
      <c r="BK160" s="120"/>
      <c r="BL160" s="120"/>
      <c r="BM160" s="120"/>
      <c r="BN160" s="120"/>
      <c r="BO160" s="120"/>
      <c r="BP160" s="120"/>
      <c r="BQ160" s="120"/>
      <c r="BR160" s="120"/>
      <c r="BS160" s="120"/>
      <c r="BT160" s="120"/>
      <c r="BU160" s="120"/>
      <c r="BV160" s="120"/>
      <c r="BW160" s="120"/>
      <c r="BX160" s="120"/>
      <c r="BY160" s="120"/>
      <c r="BZ160" s="120"/>
      <c r="CA160" s="120"/>
      <c r="CB160" s="120"/>
      <c r="CC160" s="120"/>
      <c r="CD160" s="120"/>
      <c r="CE160" s="120"/>
      <c r="CF160" s="128"/>
      <c r="CG160" s="128"/>
      <c r="CH160" s="128"/>
      <c r="CI160" s="128"/>
      <c r="CJ160" s="128"/>
    </row>
    <row r="161" spans="1:88" s="140" customFormat="1" x14ac:dyDescent="0.25">
      <c r="A161" s="128"/>
      <c r="B161" s="128"/>
      <c r="C161" s="128"/>
      <c r="D161" s="128"/>
      <c r="E161" s="128"/>
      <c r="F161" s="128"/>
      <c r="G161" s="128"/>
      <c r="H161" s="128"/>
      <c r="I161" s="128"/>
      <c r="J161" s="128"/>
      <c r="K161" s="128"/>
      <c r="L161" s="128"/>
      <c r="M161" s="128"/>
      <c r="N161" s="128"/>
      <c r="O161" s="128"/>
      <c r="P161" s="119"/>
      <c r="Q161" s="119"/>
      <c r="R161" s="119"/>
      <c r="S161" s="119"/>
      <c r="T161" s="119"/>
      <c r="U161" s="119"/>
      <c r="V161" s="119"/>
      <c r="W161" s="119"/>
      <c r="X161" s="119"/>
      <c r="Y161" s="119"/>
      <c r="Z161" s="119"/>
      <c r="AA161" s="119"/>
      <c r="AB161" s="119"/>
      <c r="AC161" s="119"/>
      <c r="AD161" s="119"/>
      <c r="AE161" s="119"/>
      <c r="AF161" s="119"/>
      <c r="AG161" s="119"/>
      <c r="AH161" s="119"/>
      <c r="AI161" s="119"/>
      <c r="AJ161" s="119"/>
      <c r="AK161" s="119"/>
      <c r="AL161" s="119"/>
      <c r="AM161" s="120"/>
      <c r="AN161" s="120"/>
      <c r="AO161" s="120"/>
      <c r="AP161" s="120"/>
      <c r="AQ161" s="120"/>
      <c r="AR161" s="120"/>
      <c r="AS161" s="120"/>
      <c r="AT161" s="120"/>
      <c r="AU161" s="120"/>
      <c r="AV161" s="120"/>
      <c r="AW161" s="120"/>
      <c r="AX161" s="120"/>
      <c r="AY161" s="120"/>
      <c r="AZ161" s="120"/>
      <c r="BA161" s="120"/>
      <c r="BB161" s="120"/>
      <c r="BC161" s="120"/>
      <c r="BD161" s="120"/>
      <c r="BE161" s="120"/>
      <c r="BF161" s="120"/>
      <c r="BG161" s="120"/>
      <c r="BH161" s="120"/>
      <c r="BI161" s="120"/>
      <c r="BJ161" s="120"/>
      <c r="BK161" s="120"/>
      <c r="BL161" s="120"/>
      <c r="BM161" s="120"/>
      <c r="BN161" s="120"/>
      <c r="BO161" s="120"/>
      <c r="BP161" s="120"/>
      <c r="BQ161" s="120"/>
      <c r="BR161" s="120"/>
      <c r="BS161" s="120"/>
      <c r="BT161" s="120"/>
      <c r="BU161" s="120"/>
      <c r="BV161" s="120"/>
      <c r="BW161" s="120"/>
      <c r="BX161" s="120"/>
      <c r="BY161" s="120"/>
      <c r="BZ161" s="120"/>
      <c r="CA161" s="120"/>
      <c r="CB161" s="120"/>
      <c r="CC161" s="120"/>
      <c r="CD161" s="120"/>
      <c r="CE161" s="120"/>
      <c r="CF161" s="128"/>
      <c r="CG161" s="128"/>
      <c r="CH161" s="128"/>
      <c r="CI161" s="128"/>
      <c r="CJ161" s="128"/>
    </row>
    <row r="162" spans="1:88" s="140" customFormat="1" x14ac:dyDescent="0.25">
      <c r="A162" s="128"/>
      <c r="B162" s="128"/>
      <c r="C162" s="128"/>
      <c r="D162" s="128"/>
      <c r="E162" s="128"/>
      <c r="F162" s="128"/>
      <c r="G162" s="128"/>
      <c r="H162" s="128"/>
      <c r="I162" s="128"/>
      <c r="J162" s="128"/>
      <c r="K162" s="128"/>
      <c r="L162" s="128"/>
      <c r="M162" s="128"/>
      <c r="N162" s="128"/>
      <c r="O162" s="128"/>
      <c r="P162" s="119"/>
      <c r="Q162" s="119"/>
      <c r="R162" s="119"/>
      <c r="S162" s="119"/>
      <c r="T162" s="119"/>
      <c r="U162" s="119"/>
      <c r="V162" s="119"/>
      <c r="W162" s="119"/>
      <c r="X162" s="119"/>
      <c r="Y162" s="119"/>
      <c r="Z162" s="119"/>
      <c r="AA162" s="119"/>
      <c r="AB162" s="119"/>
      <c r="AC162" s="119"/>
      <c r="AD162" s="119"/>
      <c r="AE162" s="119"/>
      <c r="AF162" s="119"/>
      <c r="AG162" s="119"/>
      <c r="AH162" s="119"/>
      <c r="AI162" s="119"/>
      <c r="AJ162" s="119"/>
      <c r="AK162" s="119"/>
      <c r="AL162" s="119"/>
      <c r="AM162" s="120"/>
      <c r="AN162" s="120"/>
      <c r="AO162" s="120"/>
      <c r="AP162" s="120"/>
      <c r="AQ162" s="120"/>
      <c r="AR162" s="120"/>
      <c r="AS162" s="120"/>
      <c r="AT162" s="120"/>
      <c r="AU162" s="120"/>
      <c r="AV162" s="120"/>
      <c r="AW162" s="120"/>
      <c r="AX162" s="120"/>
      <c r="AY162" s="120"/>
      <c r="AZ162" s="120"/>
      <c r="BA162" s="120"/>
      <c r="BB162" s="120"/>
      <c r="BC162" s="120"/>
      <c r="BD162" s="120"/>
      <c r="BE162" s="120"/>
      <c r="BF162" s="120"/>
      <c r="BG162" s="120"/>
      <c r="BH162" s="120"/>
      <c r="BI162" s="120"/>
      <c r="BJ162" s="120"/>
      <c r="BK162" s="120"/>
      <c r="BL162" s="120"/>
      <c r="BM162" s="120"/>
      <c r="BN162" s="120"/>
      <c r="BO162" s="120"/>
      <c r="BP162" s="120"/>
      <c r="BQ162" s="120"/>
      <c r="BR162" s="120"/>
      <c r="BS162" s="120"/>
      <c r="BT162" s="120"/>
      <c r="BU162" s="120"/>
      <c r="BV162" s="120"/>
      <c r="BW162" s="120"/>
      <c r="BX162" s="120"/>
      <c r="BY162" s="120"/>
      <c r="BZ162" s="120"/>
      <c r="CA162" s="120"/>
      <c r="CB162" s="120"/>
      <c r="CC162" s="120"/>
      <c r="CD162" s="120"/>
      <c r="CE162" s="120"/>
      <c r="CF162" s="128"/>
      <c r="CG162" s="128"/>
      <c r="CH162" s="128"/>
      <c r="CI162" s="128"/>
      <c r="CJ162" s="128"/>
    </row>
    <row r="163" spans="1:88" s="140" customFormat="1" x14ac:dyDescent="0.25">
      <c r="A163" s="128"/>
      <c r="B163" s="128"/>
      <c r="C163" s="128"/>
      <c r="D163" s="128"/>
      <c r="E163" s="128"/>
      <c r="F163" s="128"/>
      <c r="G163" s="128"/>
      <c r="H163" s="128"/>
      <c r="I163" s="128"/>
      <c r="J163" s="128"/>
      <c r="K163" s="128"/>
      <c r="L163" s="128"/>
      <c r="M163" s="128"/>
      <c r="N163" s="128"/>
      <c r="O163" s="128"/>
      <c r="P163" s="119"/>
      <c r="Q163" s="119"/>
      <c r="R163" s="119"/>
      <c r="S163" s="119"/>
      <c r="T163" s="119"/>
      <c r="U163" s="119"/>
      <c r="V163" s="119"/>
      <c r="W163" s="119"/>
      <c r="X163" s="119"/>
      <c r="Y163" s="119"/>
      <c r="Z163" s="119"/>
      <c r="AA163" s="119"/>
      <c r="AB163" s="119"/>
      <c r="AC163" s="119"/>
      <c r="AD163" s="119"/>
      <c r="AE163" s="119"/>
      <c r="AF163" s="119"/>
      <c r="AG163" s="119"/>
      <c r="AH163" s="119"/>
      <c r="AI163" s="119"/>
      <c r="AJ163" s="119"/>
      <c r="AK163" s="119"/>
      <c r="AL163" s="119"/>
      <c r="AM163" s="120"/>
      <c r="AN163" s="120"/>
      <c r="AO163" s="120"/>
      <c r="AP163" s="120"/>
      <c r="AQ163" s="120"/>
      <c r="AR163" s="120"/>
      <c r="AS163" s="120"/>
      <c r="AT163" s="120"/>
      <c r="AU163" s="120"/>
      <c r="AV163" s="120"/>
      <c r="AW163" s="120"/>
      <c r="AX163" s="120"/>
      <c r="AY163" s="120"/>
      <c r="AZ163" s="120"/>
      <c r="BA163" s="120"/>
      <c r="BB163" s="120"/>
      <c r="BC163" s="120"/>
      <c r="BD163" s="120"/>
      <c r="BE163" s="120"/>
      <c r="BF163" s="120"/>
      <c r="BG163" s="120"/>
      <c r="BH163" s="120"/>
      <c r="BI163" s="120"/>
      <c r="BJ163" s="120"/>
      <c r="BK163" s="120"/>
      <c r="BL163" s="120"/>
      <c r="BM163" s="120"/>
      <c r="BN163" s="120"/>
      <c r="BO163" s="120"/>
      <c r="BP163" s="120"/>
      <c r="BQ163" s="120"/>
      <c r="BR163" s="120"/>
      <c r="BS163" s="120"/>
      <c r="BT163" s="120"/>
      <c r="BU163" s="120"/>
      <c r="BV163" s="120"/>
      <c r="BW163" s="120"/>
      <c r="BX163" s="120"/>
      <c r="BY163" s="120"/>
      <c r="BZ163" s="120"/>
      <c r="CA163" s="120"/>
      <c r="CB163" s="120"/>
      <c r="CC163" s="120"/>
      <c r="CD163" s="120"/>
      <c r="CE163" s="120"/>
      <c r="CF163" s="128"/>
      <c r="CG163" s="128"/>
      <c r="CH163" s="128"/>
      <c r="CI163" s="128"/>
      <c r="CJ163" s="128"/>
    </row>
    <row r="164" spans="1:88" s="140" customFormat="1" x14ac:dyDescent="0.25">
      <c r="A164" s="128"/>
      <c r="B164" s="128"/>
      <c r="C164" s="128"/>
      <c r="D164" s="128"/>
      <c r="E164" s="128"/>
      <c r="F164" s="128"/>
      <c r="G164" s="128"/>
      <c r="H164" s="128"/>
      <c r="I164" s="128"/>
      <c r="J164" s="128"/>
      <c r="K164" s="128"/>
      <c r="L164" s="128"/>
      <c r="M164" s="128"/>
      <c r="N164" s="128"/>
      <c r="O164" s="128"/>
      <c r="P164" s="119"/>
      <c r="Q164" s="119"/>
      <c r="R164" s="119"/>
      <c r="S164" s="119"/>
      <c r="T164" s="119"/>
      <c r="U164" s="119"/>
      <c r="V164" s="119"/>
      <c r="W164" s="119"/>
      <c r="X164" s="119"/>
      <c r="Y164" s="119"/>
      <c r="Z164" s="119"/>
      <c r="AA164" s="119"/>
      <c r="AB164" s="119"/>
      <c r="AC164" s="119"/>
      <c r="AD164" s="119"/>
      <c r="AE164" s="119"/>
      <c r="AF164" s="119"/>
      <c r="AG164" s="119"/>
      <c r="AH164" s="119"/>
      <c r="AI164" s="119"/>
      <c r="AJ164" s="119"/>
      <c r="AK164" s="119"/>
      <c r="AL164" s="119"/>
      <c r="AM164" s="120"/>
      <c r="AN164" s="120"/>
      <c r="AO164" s="120"/>
      <c r="AP164" s="120"/>
      <c r="AQ164" s="120"/>
      <c r="AR164" s="120"/>
      <c r="AS164" s="120"/>
      <c r="AT164" s="120"/>
      <c r="AU164" s="120"/>
      <c r="AV164" s="120"/>
      <c r="AW164" s="120"/>
      <c r="AX164" s="120"/>
      <c r="AY164" s="120"/>
      <c r="AZ164" s="120"/>
      <c r="BA164" s="120"/>
      <c r="BB164" s="120"/>
      <c r="BC164" s="120"/>
      <c r="BD164" s="120"/>
      <c r="BE164" s="120"/>
      <c r="BF164" s="120"/>
      <c r="BG164" s="120"/>
      <c r="BH164" s="120"/>
      <c r="BI164" s="120"/>
      <c r="BJ164" s="120"/>
      <c r="BK164" s="120"/>
      <c r="BL164" s="120"/>
      <c r="BM164" s="120"/>
      <c r="BN164" s="120"/>
      <c r="BO164" s="120"/>
      <c r="BP164" s="120"/>
      <c r="BQ164" s="120"/>
      <c r="BR164" s="120"/>
      <c r="BS164" s="120"/>
      <c r="BT164" s="120"/>
      <c r="BU164" s="120"/>
      <c r="BV164" s="120"/>
      <c r="BW164" s="120"/>
      <c r="BX164" s="120"/>
      <c r="BY164" s="120"/>
      <c r="BZ164" s="120"/>
      <c r="CA164" s="120"/>
      <c r="CB164" s="120"/>
      <c r="CC164" s="120"/>
      <c r="CD164" s="120"/>
      <c r="CE164" s="120"/>
      <c r="CF164" s="128"/>
      <c r="CG164" s="128"/>
      <c r="CH164" s="128"/>
      <c r="CI164" s="128"/>
      <c r="CJ164" s="128"/>
    </row>
    <row r="165" spans="1:88" s="140" customFormat="1" x14ac:dyDescent="0.25">
      <c r="A165" s="128"/>
      <c r="B165" s="128"/>
      <c r="C165" s="128"/>
      <c r="D165" s="128"/>
      <c r="E165" s="128"/>
      <c r="F165" s="128"/>
      <c r="G165" s="128"/>
      <c r="H165" s="128"/>
      <c r="I165" s="128"/>
      <c r="J165" s="128"/>
      <c r="K165" s="128"/>
      <c r="L165" s="128"/>
      <c r="M165" s="128"/>
      <c r="N165" s="128"/>
      <c r="O165" s="128"/>
      <c r="P165" s="119"/>
      <c r="Q165" s="119"/>
      <c r="R165" s="119"/>
      <c r="S165" s="119"/>
      <c r="T165" s="119"/>
      <c r="U165" s="119"/>
      <c r="V165" s="119"/>
      <c r="W165" s="119"/>
      <c r="X165" s="119"/>
      <c r="Y165" s="119"/>
      <c r="Z165" s="119"/>
      <c r="AA165" s="119"/>
      <c r="AB165" s="119"/>
      <c r="AC165" s="119"/>
      <c r="AD165" s="119"/>
      <c r="AE165" s="119"/>
      <c r="AF165" s="119"/>
      <c r="AG165" s="119"/>
      <c r="AH165" s="119"/>
      <c r="AI165" s="119"/>
      <c r="AJ165" s="119"/>
      <c r="AK165" s="119"/>
      <c r="AL165" s="119"/>
      <c r="AM165" s="120"/>
      <c r="AN165" s="120"/>
      <c r="AO165" s="120"/>
      <c r="AP165" s="120"/>
      <c r="AQ165" s="120"/>
      <c r="AR165" s="120"/>
      <c r="AS165" s="120"/>
      <c r="AT165" s="120"/>
      <c r="AU165" s="120"/>
      <c r="AV165" s="120"/>
      <c r="AW165" s="120"/>
      <c r="AX165" s="120"/>
      <c r="AY165" s="120"/>
      <c r="AZ165" s="120"/>
      <c r="BA165" s="120"/>
      <c r="BB165" s="120"/>
      <c r="BC165" s="120"/>
      <c r="BD165" s="120"/>
      <c r="BE165" s="120"/>
      <c r="BF165" s="120"/>
      <c r="BG165" s="120"/>
      <c r="BH165" s="120"/>
      <c r="BI165" s="120"/>
      <c r="BJ165" s="120"/>
      <c r="BK165" s="120"/>
      <c r="BL165" s="120"/>
      <c r="BM165" s="120"/>
      <c r="BN165" s="120"/>
      <c r="BO165" s="120"/>
      <c r="BP165" s="120"/>
      <c r="BQ165" s="120"/>
      <c r="BR165" s="120"/>
      <c r="BS165" s="120"/>
      <c r="BT165" s="120"/>
      <c r="BU165" s="120"/>
      <c r="BV165" s="120"/>
      <c r="BW165" s="120"/>
      <c r="BX165" s="120"/>
      <c r="BY165" s="120"/>
      <c r="BZ165" s="120"/>
      <c r="CA165" s="120"/>
      <c r="CB165" s="120"/>
      <c r="CC165" s="120"/>
      <c r="CD165" s="120"/>
      <c r="CE165" s="120"/>
      <c r="CF165" s="128"/>
      <c r="CG165" s="128"/>
      <c r="CH165" s="128"/>
      <c r="CI165" s="128"/>
      <c r="CJ165" s="128"/>
    </row>
    <row r="166" spans="1:88" s="140" customFormat="1" x14ac:dyDescent="0.25">
      <c r="A166" s="128"/>
      <c r="B166" s="128"/>
      <c r="C166" s="128"/>
      <c r="D166" s="128"/>
      <c r="E166" s="128"/>
      <c r="F166" s="128"/>
      <c r="G166" s="128"/>
      <c r="H166" s="128"/>
      <c r="I166" s="128"/>
      <c r="J166" s="128"/>
      <c r="K166" s="128"/>
      <c r="L166" s="128"/>
      <c r="M166" s="128"/>
      <c r="N166" s="128"/>
      <c r="O166" s="128"/>
      <c r="P166" s="119"/>
      <c r="Q166" s="119"/>
      <c r="R166" s="119"/>
      <c r="S166" s="119"/>
      <c r="T166" s="119"/>
      <c r="U166" s="119"/>
      <c r="V166" s="119"/>
      <c r="W166" s="119"/>
      <c r="X166" s="119"/>
      <c r="Y166" s="119"/>
      <c r="Z166" s="119"/>
      <c r="AA166" s="119"/>
      <c r="AB166" s="119"/>
      <c r="AC166" s="119"/>
      <c r="AD166" s="119"/>
      <c r="AE166" s="119"/>
      <c r="AF166" s="119"/>
      <c r="AG166" s="119"/>
      <c r="AH166" s="119"/>
      <c r="AI166" s="119"/>
      <c r="AJ166" s="119"/>
      <c r="AK166" s="119"/>
      <c r="AL166" s="119"/>
      <c r="AM166" s="120"/>
      <c r="AN166" s="120"/>
      <c r="AO166" s="120"/>
      <c r="AP166" s="120"/>
      <c r="AQ166" s="120"/>
      <c r="AR166" s="120"/>
      <c r="AS166" s="120"/>
      <c r="AT166" s="120"/>
      <c r="AU166" s="120"/>
      <c r="AV166" s="120"/>
      <c r="AW166" s="120"/>
      <c r="AX166" s="120"/>
      <c r="AY166" s="120"/>
      <c r="AZ166" s="120"/>
      <c r="BA166" s="120"/>
      <c r="BB166" s="120"/>
      <c r="BC166" s="120"/>
      <c r="BD166" s="120"/>
      <c r="BE166" s="120"/>
      <c r="BF166" s="120"/>
      <c r="BG166" s="120"/>
      <c r="BH166" s="120"/>
      <c r="BI166" s="120"/>
      <c r="BJ166" s="120"/>
      <c r="BK166" s="120"/>
      <c r="BL166" s="120"/>
      <c r="BM166" s="120"/>
      <c r="BN166" s="120"/>
      <c r="BO166" s="120"/>
      <c r="BP166" s="120"/>
      <c r="BQ166" s="120"/>
      <c r="BR166" s="120"/>
      <c r="BS166" s="120"/>
      <c r="BT166" s="120"/>
      <c r="BU166" s="120"/>
      <c r="BV166" s="120"/>
      <c r="BW166" s="120"/>
      <c r="BX166" s="120"/>
      <c r="BY166" s="120"/>
      <c r="BZ166" s="120"/>
      <c r="CA166" s="120"/>
      <c r="CB166" s="120"/>
      <c r="CC166" s="120"/>
      <c r="CD166" s="120"/>
      <c r="CE166" s="120"/>
      <c r="CF166" s="128"/>
      <c r="CG166" s="128"/>
      <c r="CH166" s="128"/>
      <c r="CI166" s="128"/>
      <c r="CJ166" s="128"/>
    </row>
    <row r="167" spans="1:88" s="140" customFormat="1" x14ac:dyDescent="0.25">
      <c r="A167" s="128"/>
      <c r="B167" s="128"/>
      <c r="C167" s="128"/>
      <c r="D167" s="128"/>
      <c r="E167" s="128"/>
      <c r="F167" s="128"/>
      <c r="G167" s="128"/>
      <c r="H167" s="128"/>
      <c r="I167" s="128"/>
      <c r="J167" s="128"/>
      <c r="K167" s="128"/>
      <c r="L167" s="128"/>
      <c r="M167" s="128"/>
      <c r="N167" s="128"/>
      <c r="O167" s="128"/>
      <c r="P167" s="119"/>
      <c r="Q167" s="119"/>
      <c r="R167" s="119"/>
      <c r="S167" s="119"/>
      <c r="T167" s="119"/>
      <c r="U167" s="119"/>
      <c r="V167" s="119"/>
      <c r="W167" s="119"/>
      <c r="X167" s="119"/>
      <c r="Y167" s="119"/>
      <c r="Z167" s="119"/>
      <c r="AA167" s="119"/>
      <c r="AB167" s="119"/>
      <c r="AC167" s="119"/>
      <c r="AD167" s="119"/>
      <c r="AE167" s="119"/>
      <c r="AF167" s="119"/>
      <c r="AG167" s="119"/>
      <c r="AH167" s="119"/>
      <c r="AI167" s="119"/>
      <c r="AJ167" s="119"/>
      <c r="AK167" s="119"/>
      <c r="AL167" s="119"/>
      <c r="AM167" s="120"/>
      <c r="AN167" s="120"/>
      <c r="AO167" s="120"/>
      <c r="AP167" s="120"/>
      <c r="AQ167" s="120"/>
      <c r="AR167" s="120"/>
      <c r="AS167" s="120"/>
      <c r="AT167" s="120"/>
      <c r="AU167" s="120"/>
      <c r="AV167" s="120"/>
      <c r="AW167" s="120"/>
      <c r="AX167" s="120"/>
      <c r="AY167" s="120"/>
      <c r="AZ167" s="120"/>
      <c r="BA167" s="120"/>
      <c r="BB167" s="120"/>
      <c r="BC167" s="120"/>
      <c r="BD167" s="120"/>
      <c r="BE167" s="120"/>
      <c r="BF167" s="120"/>
      <c r="BG167" s="120"/>
      <c r="BH167" s="120"/>
      <c r="BI167" s="120"/>
      <c r="BJ167" s="120"/>
      <c r="BK167" s="120"/>
      <c r="BL167" s="120"/>
      <c r="BM167" s="120"/>
      <c r="BN167" s="120"/>
      <c r="BO167" s="120"/>
      <c r="BP167" s="120"/>
      <c r="BQ167" s="120"/>
      <c r="BR167" s="120"/>
      <c r="BS167" s="120"/>
      <c r="BT167" s="120"/>
      <c r="BU167" s="120"/>
      <c r="BV167" s="120"/>
      <c r="BW167" s="120"/>
      <c r="BX167" s="120"/>
      <c r="BY167" s="120"/>
      <c r="BZ167" s="120"/>
      <c r="CA167" s="120"/>
      <c r="CB167" s="120"/>
      <c r="CC167" s="120"/>
      <c r="CD167" s="120"/>
      <c r="CE167" s="120"/>
      <c r="CF167" s="128"/>
      <c r="CG167" s="128"/>
      <c r="CH167" s="128"/>
      <c r="CI167" s="128"/>
      <c r="CJ167" s="128"/>
    </row>
    <row r="168" spans="1:88" s="140" customFormat="1" x14ac:dyDescent="0.25">
      <c r="A168" s="128"/>
      <c r="B168" s="128"/>
      <c r="C168" s="128"/>
      <c r="D168" s="128"/>
      <c r="E168" s="128"/>
      <c r="F168" s="128"/>
      <c r="G168" s="128"/>
      <c r="H168" s="128"/>
      <c r="I168" s="128"/>
      <c r="J168" s="128"/>
      <c r="K168" s="128"/>
      <c r="L168" s="128"/>
      <c r="M168" s="128"/>
      <c r="N168" s="128"/>
      <c r="O168" s="128"/>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19"/>
      <c r="AL168" s="119"/>
      <c r="AM168" s="120"/>
      <c r="AN168" s="120"/>
      <c r="AO168" s="120"/>
      <c r="AP168" s="120"/>
      <c r="AQ168" s="120"/>
      <c r="AR168" s="120"/>
      <c r="AS168" s="120"/>
      <c r="AT168" s="120"/>
      <c r="AU168" s="120"/>
      <c r="AV168" s="120"/>
      <c r="AW168" s="120"/>
      <c r="AX168" s="120"/>
      <c r="AY168" s="120"/>
      <c r="AZ168" s="120"/>
      <c r="BA168" s="120"/>
      <c r="BB168" s="120"/>
      <c r="BC168" s="120"/>
      <c r="BD168" s="120"/>
      <c r="BE168" s="120"/>
      <c r="BF168" s="120"/>
      <c r="BG168" s="120"/>
      <c r="BH168" s="120"/>
      <c r="BI168" s="120"/>
      <c r="BJ168" s="120"/>
      <c r="BK168" s="120"/>
      <c r="BL168" s="120"/>
      <c r="BM168" s="120"/>
      <c r="BN168" s="120"/>
      <c r="BO168" s="120"/>
      <c r="BP168" s="120"/>
      <c r="BQ168" s="120"/>
      <c r="BR168" s="120"/>
      <c r="BS168" s="120"/>
      <c r="BT168" s="120"/>
      <c r="BU168" s="120"/>
      <c r="BV168" s="120"/>
      <c r="BW168" s="120"/>
      <c r="BX168" s="120"/>
      <c r="BY168" s="120"/>
      <c r="BZ168" s="120"/>
      <c r="CA168" s="120"/>
      <c r="CB168" s="120"/>
      <c r="CC168" s="120"/>
      <c r="CD168" s="120"/>
      <c r="CE168" s="120"/>
      <c r="CF168" s="128"/>
      <c r="CG168" s="128"/>
      <c r="CH168" s="128"/>
      <c r="CI168" s="128"/>
      <c r="CJ168" s="128"/>
    </row>
    <row r="169" spans="1:88" s="140" customFormat="1" x14ac:dyDescent="0.25">
      <c r="A169" s="128"/>
      <c r="B169" s="128"/>
      <c r="C169" s="128"/>
      <c r="D169" s="128"/>
      <c r="E169" s="128"/>
      <c r="F169" s="128"/>
      <c r="G169" s="128"/>
      <c r="H169" s="128"/>
      <c r="I169" s="128"/>
      <c r="J169" s="128"/>
      <c r="K169" s="128"/>
      <c r="L169" s="128"/>
      <c r="M169" s="128"/>
      <c r="N169" s="128"/>
      <c r="O169" s="128"/>
      <c r="P169" s="119"/>
      <c r="Q169" s="119"/>
      <c r="R169" s="119"/>
      <c r="S169" s="119"/>
      <c r="T169" s="119"/>
      <c r="U169" s="119"/>
      <c r="V169" s="119"/>
      <c r="W169" s="119"/>
      <c r="X169" s="119"/>
      <c r="Y169" s="119"/>
      <c r="Z169" s="119"/>
      <c r="AA169" s="119"/>
      <c r="AB169" s="119"/>
      <c r="AC169" s="119"/>
      <c r="AD169" s="119"/>
      <c r="AE169" s="119"/>
      <c r="AF169" s="119"/>
      <c r="AG169" s="119"/>
      <c r="AH169" s="119"/>
      <c r="AI169" s="119"/>
      <c r="AJ169" s="119"/>
      <c r="AK169" s="119"/>
      <c r="AL169" s="119"/>
      <c r="AM169" s="120"/>
      <c r="AN169" s="120"/>
      <c r="AO169" s="120"/>
      <c r="AP169" s="120"/>
      <c r="AQ169" s="120"/>
      <c r="AR169" s="120"/>
      <c r="AS169" s="120"/>
      <c r="AT169" s="120"/>
      <c r="AU169" s="120"/>
      <c r="AV169" s="120"/>
      <c r="AW169" s="120"/>
      <c r="AX169" s="120"/>
      <c r="AY169" s="120"/>
      <c r="AZ169" s="120"/>
      <c r="BA169" s="120"/>
      <c r="BB169" s="120"/>
      <c r="BC169" s="120"/>
      <c r="BD169" s="120"/>
      <c r="BE169" s="120"/>
      <c r="BF169" s="120"/>
      <c r="BG169" s="120"/>
      <c r="BH169" s="120"/>
      <c r="BI169" s="120"/>
      <c r="BJ169" s="120"/>
      <c r="BK169" s="120"/>
      <c r="BL169" s="120"/>
      <c r="BM169" s="120"/>
      <c r="BN169" s="120"/>
      <c r="BO169" s="120"/>
      <c r="BP169" s="120"/>
      <c r="BQ169" s="120"/>
      <c r="BR169" s="120"/>
      <c r="BS169" s="120"/>
      <c r="BT169" s="120"/>
      <c r="BU169" s="120"/>
      <c r="BV169" s="120"/>
      <c r="BW169" s="120"/>
      <c r="BX169" s="120"/>
      <c r="BY169" s="120"/>
      <c r="BZ169" s="120"/>
      <c r="CA169" s="120"/>
      <c r="CB169" s="120"/>
      <c r="CC169" s="120"/>
      <c r="CD169" s="120"/>
      <c r="CE169" s="120"/>
      <c r="CF169" s="128"/>
      <c r="CG169" s="128"/>
      <c r="CH169" s="128"/>
      <c r="CI169" s="128"/>
      <c r="CJ169" s="128"/>
    </row>
    <row r="170" spans="1:88" s="140" customFormat="1" x14ac:dyDescent="0.25">
      <c r="A170" s="128"/>
      <c r="B170" s="128"/>
      <c r="C170" s="128"/>
      <c r="D170" s="128"/>
      <c r="E170" s="128"/>
      <c r="F170" s="128"/>
      <c r="G170" s="128"/>
      <c r="H170" s="128"/>
      <c r="I170" s="128"/>
      <c r="J170" s="128"/>
      <c r="K170" s="128"/>
      <c r="L170" s="128"/>
      <c r="M170" s="128"/>
      <c r="N170" s="128"/>
      <c r="O170" s="128"/>
      <c r="P170" s="119"/>
      <c r="Q170" s="119"/>
      <c r="R170" s="119"/>
      <c r="S170" s="119"/>
      <c r="T170" s="119"/>
      <c r="U170" s="119"/>
      <c r="V170" s="119"/>
      <c r="W170" s="119"/>
      <c r="X170" s="119"/>
      <c r="Y170" s="119"/>
      <c r="Z170" s="119"/>
      <c r="AA170" s="119"/>
      <c r="AB170" s="119"/>
      <c r="AC170" s="119"/>
      <c r="AD170" s="119"/>
      <c r="AE170" s="119"/>
      <c r="AF170" s="119"/>
      <c r="AG170" s="119"/>
      <c r="AH170" s="119"/>
      <c r="AI170" s="119"/>
      <c r="AJ170" s="119"/>
      <c r="AK170" s="119"/>
      <c r="AL170" s="119"/>
      <c r="AM170" s="120"/>
      <c r="AN170" s="120"/>
      <c r="AO170" s="120"/>
      <c r="AP170" s="120"/>
      <c r="AQ170" s="120"/>
      <c r="AR170" s="120"/>
      <c r="AS170" s="120"/>
      <c r="AT170" s="120"/>
      <c r="AU170" s="120"/>
      <c r="AV170" s="120"/>
      <c r="AW170" s="120"/>
      <c r="AX170" s="120"/>
      <c r="AY170" s="120"/>
      <c r="AZ170" s="120"/>
      <c r="BA170" s="120"/>
      <c r="BB170" s="120"/>
      <c r="BC170" s="120"/>
      <c r="BD170" s="120"/>
      <c r="BE170" s="120"/>
      <c r="BF170" s="120"/>
      <c r="BG170" s="120"/>
      <c r="BH170" s="120"/>
      <c r="BI170" s="120"/>
      <c r="BJ170" s="120"/>
      <c r="BK170" s="120"/>
      <c r="BL170" s="120"/>
      <c r="BM170" s="120"/>
      <c r="BN170" s="120"/>
      <c r="BO170" s="120"/>
      <c r="BP170" s="120"/>
      <c r="BQ170" s="120"/>
      <c r="BR170" s="120"/>
      <c r="BS170" s="120"/>
      <c r="BT170" s="120"/>
      <c r="BU170" s="120"/>
      <c r="BV170" s="120"/>
      <c r="BW170" s="120"/>
      <c r="BX170" s="120"/>
      <c r="BY170" s="120"/>
      <c r="BZ170" s="120"/>
      <c r="CA170" s="120"/>
      <c r="CB170" s="120"/>
      <c r="CC170" s="120"/>
      <c r="CD170" s="120"/>
      <c r="CE170" s="120"/>
      <c r="CF170" s="128"/>
      <c r="CG170" s="128"/>
      <c r="CH170" s="128"/>
      <c r="CI170" s="128"/>
      <c r="CJ170" s="128"/>
    </row>
    <row r="171" spans="1:88" s="140" customFormat="1" x14ac:dyDescent="0.25">
      <c r="A171" s="128"/>
      <c r="B171" s="128"/>
      <c r="C171" s="128"/>
      <c r="D171" s="128"/>
      <c r="E171" s="128"/>
      <c r="F171" s="128"/>
      <c r="G171" s="128"/>
      <c r="H171" s="128"/>
      <c r="I171" s="128"/>
      <c r="J171" s="128"/>
      <c r="K171" s="128"/>
      <c r="L171" s="128"/>
      <c r="M171" s="128"/>
      <c r="N171" s="128"/>
      <c r="O171" s="128"/>
      <c r="P171" s="119"/>
      <c r="Q171" s="119"/>
      <c r="R171" s="119"/>
      <c r="S171" s="119"/>
      <c r="T171" s="119"/>
      <c r="U171" s="119"/>
      <c r="V171" s="119"/>
      <c r="W171" s="119"/>
      <c r="X171" s="119"/>
      <c r="Y171" s="119"/>
      <c r="Z171" s="119"/>
      <c r="AA171" s="119"/>
      <c r="AB171" s="119"/>
      <c r="AC171" s="119"/>
      <c r="AD171" s="119"/>
      <c r="AE171" s="119"/>
      <c r="AF171" s="119"/>
      <c r="AG171" s="119"/>
      <c r="AH171" s="119"/>
      <c r="AI171" s="119"/>
      <c r="AJ171" s="119"/>
      <c r="AK171" s="119"/>
      <c r="AL171" s="119"/>
      <c r="AM171" s="120"/>
      <c r="AN171" s="120"/>
      <c r="AO171" s="120"/>
      <c r="AP171" s="120"/>
      <c r="AQ171" s="120"/>
      <c r="AR171" s="120"/>
      <c r="AS171" s="120"/>
      <c r="AT171" s="120"/>
      <c r="AU171" s="120"/>
      <c r="AV171" s="120"/>
      <c r="AW171" s="120"/>
      <c r="AX171" s="120"/>
      <c r="AY171" s="120"/>
      <c r="AZ171" s="120"/>
      <c r="BA171" s="120"/>
      <c r="BB171" s="120"/>
      <c r="BC171" s="120"/>
      <c r="BD171" s="120"/>
      <c r="BE171" s="120"/>
      <c r="BF171" s="120"/>
      <c r="BG171" s="120"/>
      <c r="BH171" s="120"/>
      <c r="BI171" s="120"/>
      <c r="BJ171" s="120"/>
      <c r="BK171" s="120"/>
      <c r="BL171" s="120"/>
      <c r="BM171" s="120"/>
      <c r="BN171" s="120"/>
      <c r="BO171" s="120"/>
      <c r="BP171" s="120"/>
      <c r="BQ171" s="120"/>
      <c r="BR171" s="120"/>
      <c r="BS171" s="120"/>
      <c r="BT171" s="120"/>
      <c r="BU171" s="120"/>
      <c r="BV171" s="120"/>
      <c r="BW171" s="120"/>
      <c r="BX171" s="120"/>
      <c r="BY171" s="120"/>
      <c r="BZ171" s="120"/>
      <c r="CA171" s="120"/>
      <c r="CB171" s="120"/>
      <c r="CC171" s="120"/>
      <c r="CD171" s="120"/>
      <c r="CE171" s="120"/>
      <c r="CF171" s="128"/>
      <c r="CG171" s="128"/>
      <c r="CH171" s="128"/>
      <c r="CI171" s="128"/>
      <c r="CJ171" s="128"/>
    </row>
    <row r="172" spans="1:88" s="140" customFormat="1" x14ac:dyDescent="0.25">
      <c r="A172" s="128"/>
      <c r="B172" s="128"/>
      <c r="C172" s="128"/>
      <c r="D172" s="128"/>
      <c r="E172" s="128"/>
      <c r="F172" s="128"/>
      <c r="G172" s="128"/>
      <c r="H172" s="128"/>
      <c r="I172" s="128"/>
      <c r="J172" s="128"/>
      <c r="K172" s="128"/>
      <c r="L172" s="128"/>
      <c r="M172" s="128"/>
      <c r="N172" s="128"/>
      <c r="O172" s="128"/>
      <c r="P172" s="119"/>
      <c r="Q172" s="119"/>
      <c r="R172" s="119"/>
      <c r="S172" s="119"/>
      <c r="T172" s="119"/>
      <c r="U172" s="119"/>
      <c r="V172" s="119"/>
      <c r="W172" s="119"/>
      <c r="X172" s="119"/>
      <c r="Y172" s="119"/>
      <c r="Z172" s="119"/>
      <c r="AA172" s="119"/>
      <c r="AB172" s="119"/>
      <c r="AC172" s="119"/>
      <c r="AD172" s="119"/>
      <c r="AE172" s="119"/>
      <c r="AF172" s="119"/>
      <c r="AG172" s="119"/>
      <c r="AH172" s="119"/>
      <c r="AI172" s="119"/>
      <c r="AJ172" s="119"/>
      <c r="AK172" s="119"/>
      <c r="AL172" s="119"/>
      <c r="AM172" s="120"/>
      <c r="AN172" s="120"/>
      <c r="AO172" s="120"/>
      <c r="AP172" s="120"/>
      <c r="AQ172" s="120"/>
      <c r="AR172" s="120"/>
      <c r="AS172" s="120"/>
      <c r="AT172" s="120"/>
      <c r="AU172" s="120"/>
      <c r="AV172" s="120"/>
      <c r="AW172" s="120"/>
      <c r="AX172" s="120"/>
      <c r="AY172" s="120"/>
      <c r="AZ172" s="120"/>
      <c r="BA172" s="120"/>
      <c r="BB172" s="120"/>
      <c r="BC172" s="120"/>
      <c r="BD172" s="120"/>
      <c r="BE172" s="120"/>
      <c r="BF172" s="120"/>
      <c r="BG172" s="120"/>
      <c r="BH172" s="120"/>
      <c r="BI172" s="120"/>
      <c r="BJ172" s="120"/>
      <c r="BK172" s="120"/>
      <c r="BL172" s="120"/>
      <c r="BM172" s="120"/>
      <c r="BN172" s="120"/>
      <c r="BO172" s="120"/>
      <c r="BP172" s="120"/>
      <c r="BQ172" s="120"/>
      <c r="BR172" s="120"/>
      <c r="BS172" s="120"/>
      <c r="BT172" s="120"/>
      <c r="BU172" s="120"/>
      <c r="BV172" s="120"/>
      <c r="BW172" s="120"/>
      <c r="BX172" s="120"/>
      <c r="BY172" s="120"/>
      <c r="BZ172" s="120"/>
      <c r="CA172" s="120"/>
      <c r="CB172" s="120"/>
      <c r="CC172" s="120"/>
      <c r="CD172" s="120"/>
      <c r="CE172" s="120"/>
      <c r="CF172" s="128"/>
      <c r="CG172" s="128"/>
      <c r="CH172" s="128"/>
      <c r="CI172" s="128"/>
      <c r="CJ172" s="128"/>
    </row>
    <row r="173" spans="1:88" s="140" customFormat="1" x14ac:dyDescent="0.25">
      <c r="A173" s="128"/>
      <c r="B173" s="128"/>
      <c r="C173" s="128"/>
      <c r="D173" s="128"/>
      <c r="E173" s="128"/>
      <c r="F173" s="128"/>
      <c r="G173" s="128"/>
      <c r="H173" s="128"/>
      <c r="I173" s="128"/>
      <c r="J173" s="128"/>
      <c r="K173" s="128"/>
      <c r="L173" s="128"/>
      <c r="M173" s="128"/>
      <c r="N173" s="128"/>
      <c r="O173" s="128"/>
      <c r="P173" s="119"/>
      <c r="Q173" s="119"/>
      <c r="R173" s="119"/>
      <c r="S173" s="119"/>
      <c r="T173" s="119"/>
      <c r="U173" s="119"/>
      <c r="V173" s="119"/>
      <c r="W173" s="119"/>
      <c r="X173" s="119"/>
      <c r="Y173" s="119"/>
      <c r="Z173" s="119"/>
      <c r="AA173" s="119"/>
      <c r="AB173" s="119"/>
      <c r="AC173" s="119"/>
      <c r="AD173" s="119"/>
      <c r="AE173" s="119"/>
      <c r="AF173" s="119"/>
      <c r="AG173" s="119"/>
      <c r="AH173" s="119"/>
      <c r="AI173" s="119"/>
      <c r="AJ173" s="119"/>
      <c r="AK173" s="119"/>
      <c r="AL173" s="119"/>
      <c r="AM173" s="120"/>
      <c r="AN173" s="120"/>
      <c r="AO173" s="120"/>
      <c r="AP173" s="120"/>
      <c r="AQ173" s="120"/>
      <c r="AR173" s="120"/>
      <c r="AS173" s="120"/>
      <c r="AT173" s="120"/>
      <c r="AU173" s="120"/>
      <c r="AV173" s="120"/>
      <c r="AW173" s="120"/>
      <c r="AX173" s="120"/>
      <c r="AY173" s="120"/>
      <c r="AZ173" s="120"/>
      <c r="BA173" s="120"/>
      <c r="BB173" s="120"/>
      <c r="BC173" s="120"/>
      <c r="BD173" s="120"/>
      <c r="BE173" s="120"/>
      <c r="BF173" s="120"/>
      <c r="BG173" s="120"/>
      <c r="BH173" s="120"/>
      <c r="BI173" s="120"/>
      <c r="BJ173" s="120"/>
      <c r="BK173" s="120"/>
      <c r="BL173" s="120"/>
      <c r="BM173" s="120"/>
      <c r="BN173" s="120"/>
      <c r="BO173" s="120"/>
      <c r="BP173" s="120"/>
      <c r="BQ173" s="120"/>
      <c r="BR173" s="120"/>
      <c r="BS173" s="120"/>
      <c r="BT173" s="120"/>
      <c r="BU173" s="120"/>
      <c r="BV173" s="120"/>
      <c r="BW173" s="120"/>
      <c r="BX173" s="120"/>
      <c r="BY173" s="120"/>
      <c r="BZ173" s="120"/>
      <c r="CA173" s="120"/>
      <c r="CB173" s="120"/>
      <c r="CC173" s="120"/>
      <c r="CD173" s="120"/>
      <c r="CE173" s="120"/>
      <c r="CF173" s="128"/>
      <c r="CG173" s="128"/>
      <c r="CH173" s="128"/>
      <c r="CI173" s="128"/>
      <c r="CJ173" s="128"/>
    </row>
    <row r="174" spans="1:88" s="140" customFormat="1" x14ac:dyDescent="0.25">
      <c r="A174" s="128"/>
      <c r="B174" s="128"/>
      <c r="C174" s="128"/>
      <c r="D174" s="128"/>
      <c r="E174" s="128"/>
      <c r="F174" s="128"/>
      <c r="G174" s="128"/>
      <c r="H174" s="128"/>
      <c r="I174" s="128"/>
      <c r="J174" s="128"/>
      <c r="K174" s="128"/>
      <c r="L174" s="128"/>
      <c r="M174" s="128"/>
      <c r="N174" s="128"/>
      <c r="O174" s="128"/>
      <c r="P174" s="119"/>
      <c r="Q174" s="119"/>
      <c r="R174" s="119"/>
      <c r="S174" s="119"/>
      <c r="T174" s="119"/>
      <c r="U174" s="119"/>
      <c r="V174" s="119"/>
      <c r="W174" s="119"/>
      <c r="X174" s="119"/>
      <c r="Y174" s="119"/>
      <c r="Z174" s="119"/>
      <c r="AA174" s="119"/>
      <c r="AB174" s="119"/>
      <c r="AC174" s="119"/>
      <c r="AD174" s="119"/>
      <c r="AE174" s="119"/>
      <c r="AF174" s="119"/>
      <c r="AG174" s="119"/>
      <c r="AH174" s="119"/>
      <c r="AI174" s="119"/>
      <c r="AJ174" s="119"/>
      <c r="AK174" s="119"/>
      <c r="AL174" s="119"/>
      <c r="AM174" s="120"/>
      <c r="AN174" s="120"/>
      <c r="AO174" s="120"/>
      <c r="AP174" s="120"/>
      <c r="AQ174" s="120"/>
      <c r="AR174" s="120"/>
      <c r="AS174" s="120"/>
      <c r="AT174" s="120"/>
      <c r="AU174" s="120"/>
      <c r="AV174" s="120"/>
      <c r="AW174" s="120"/>
      <c r="AX174" s="120"/>
      <c r="AY174" s="120"/>
      <c r="AZ174" s="120"/>
      <c r="BA174" s="120"/>
      <c r="BB174" s="120"/>
      <c r="BC174" s="120"/>
      <c r="BD174" s="120"/>
      <c r="BE174" s="120"/>
      <c r="BF174" s="120"/>
      <c r="BG174" s="120"/>
      <c r="BH174" s="120"/>
      <c r="BI174" s="120"/>
      <c r="BJ174" s="120"/>
      <c r="BK174" s="120"/>
      <c r="BL174" s="120"/>
      <c r="BM174" s="120"/>
      <c r="BN174" s="120"/>
      <c r="BO174" s="120"/>
      <c r="BP174" s="120"/>
      <c r="BQ174" s="120"/>
      <c r="BR174" s="120"/>
      <c r="BS174" s="120"/>
      <c r="BT174" s="120"/>
      <c r="BU174" s="120"/>
      <c r="BV174" s="120"/>
      <c r="BW174" s="120"/>
      <c r="BX174" s="120"/>
      <c r="BY174" s="120"/>
      <c r="BZ174" s="120"/>
      <c r="CA174" s="120"/>
      <c r="CB174" s="120"/>
      <c r="CC174" s="120"/>
      <c r="CD174" s="120"/>
      <c r="CE174" s="120"/>
      <c r="CF174" s="128"/>
      <c r="CG174" s="128"/>
      <c r="CH174" s="128"/>
      <c r="CI174" s="128"/>
      <c r="CJ174" s="128"/>
    </row>
    <row r="175" spans="1:88" s="140" customFormat="1" x14ac:dyDescent="0.25">
      <c r="A175" s="128"/>
      <c r="B175" s="128"/>
      <c r="C175" s="128"/>
      <c r="D175" s="128"/>
      <c r="E175" s="128"/>
      <c r="F175" s="128"/>
      <c r="G175" s="128"/>
      <c r="H175" s="128"/>
      <c r="I175" s="128"/>
      <c r="J175" s="128"/>
      <c r="K175" s="128"/>
      <c r="L175" s="128"/>
      <c r="M175" s="128"/>
      <c r="N175" s="128"/>
      <c r="O175" s="128"/>
      <c r="P175" s="119"/>
      <c r="Q175" s="119"/>
      <c r="R175" s="119"/>
      <c r="S175" s="119"/>
      <c r="T175" s="119"/>
      <c r="U175" s="119"/>
      <c r="V175" s="119"/>
      <c r="W175" s="119"/>
      <c r="X175" s="119"/>
      <c r="Y175" s="119"/>
      <c r="Z175" s="119"/>
      <c r="AA175" s="119"/>
      <c r="AB175" s="119"/>
      <c r="AC175" s="119"/>
      <c r="AD175" s="119"/>
      <c r="AE175" s="119"/>
      <c r="AF175" s="119"/>
      <c r="AG175" s="119"/>
      <c r="AH175" s="119"/>
      <c r="AI175" s="119"/>
      <c r="AJ175" s="119"/>
      <c r="AK175" s="119"/>
      <c r="AL175" s="119"/>
      <c r="AM175" s="120"/>
      <c r="AN175" s="120"/>
      <c r="AO175" s="120"/>
      <c r="AP175" s="120"/>
      <c r="AQ175" s="120"/>
      <c r="AR175" s="120"/>
      <c r="AS175" s="120"/>
      <c r="AT175" s="120"/>
      <c r="AU175" s="120"/>
      <c r="AV175" s="120"/>
      <c r="AW175" s="120"/>
      <c r="AX175" s="120"/>
      <c r="AY175" s="120"/>
      <c r="AZ175" s="120"/>
      <c r="BA175" s="120"/>
      <c r="BB175" s="120"/>
      <c r="BC175" s="120"/>
      <c r="BD175" s="120"/>
      <c r="BE175" s="120"/>
      <c r="BF175" s="120"/>
      <c r="BG175" s="120"/>
      <c r="BH175" s="120"/>
      <c r="BI175" s="120"/>
      <c r="BJ175" s="120"/>
      <c r="BK175" s="120"/>
      <c r="BL175" s="120"/>
      <c r="BM175" s="120"/>
      <c r="BN175" s="120"/>
      <c r="BO175" s="120"/>
      <c r="BP175" s="120"/>
      <c r="BQ175" s="120"/>
      <c r="BR175" s="120"/>
      <c r="BS175" s="120"/>
      <c r="BT175" s="120"/>
      <c r="BU175" s="120"/>
      <c r="BV175" s="120"/>
      <c r="BW175" s="120"/>
      <c r="BX175" s="120"/>
      <c r="BY175" s="120"/>
      <c r="BZ175" s="120"/>
      <c r="CA175" s="120"/>
      <c r="CB175" s="120"/>
      <c r="CC175" s="120"/>
      <c r="CD175" s="120"/>
      <c r="CE175" s="120"/>
      <c r="CF175" s="128"/>
      <c r="CG175" s="128"/>
      <c r="CH175" s="128"/>
      <c r="CI175" s="128"/>
      <c r="CJ175" s="128"/>
    </row>
    <row r="176" spans="1:88" s="140" customFormat="1" x14ac:dyDescent="0.25">
      <c r="A176" s="128"/>
      <c r="B176" s="128"/>
      <c r="C176" s="128"/>
      <c r="D176" s="128"/>
      <c r="E176" s="128"/>
      <c r="F176" s="128"/>
      <c r="G176" s="128"/>
      <c r="H176" s="128"/>
      <c r="I176" s="128"/>
      <c r="J176" s="128"/>
      <c r="K176" s="128"/>
      <c r="L176" s="128"/>
      <c r="M176" s="128"/>
      <c r="N176" s="128"/>
      <c r="O176" s="128"/>
      <c r="P176" s="119"/>
      <c r="Q176" s="119"/>
      <c r="R176" s="119"/>
      <c r="S176" s="119"/>
      <c r="T176" s="119"/>
      <c r="U176" s="119"/>
      <c r="V176" s="119"/>
      <c r="W176" s="119"/>
      <c r="X176" s="119"/>
      <c r="Y176" s="119"/>
      <c r="Z176" s="119"/>
      <c r="AA176" s="119"/>
      <c r="AB176" s="119"/>
      <c r="AC176" s="119"/>
      <c r="AD176" s="119"/>
      <c r="AE176" s="119"/>
      <c r="AF176" s="119"/>
      <c r="AG176" s="119"/>
      <c r="AH176" s="119"/>
      <c r="AI176" s="119"/>
      <c r="AJ176" s="119"/>
      <c r="AK176" s="119"/>
      <c r="AL176" s="119"/>
      <c r="AM176" s="120"/>
      <c r="AN176" s="120"/>
      <c r="AO176" s="120"/>
      <c r="AP176" s="120"/>
      <c r="AQ176" s="120"/>
      <c r="AR176" s="120"/>
      <c r="AS176" s="120"/>
      <c r="AT176" s="120"/>
      <c r="AU176" s="120"/>
      <c r="AV176" s="120"/>
      <c r="AW176" s="120"/>
      <c r="AX176" s="120"/>
      <c r="AY176" s="120"/>
      <c r="AZ176" s="120"/>
      <c r="BA176" s="120"/>
      <c r="BB176" s="120"/>
      <c r="BC176" s="120"/>
      <c r="BD176" s="120"/>
      <c r="BE176" s="120"/>
      <c r="BF176" s="120"/>
      <c r="BG176" s="120"/>
      <c r="BH176" s="120"/>
      <c r="BI176" s="120"/>
      <c r="BJ176" s="120"/>
      <c r="BK176" s="120"/>
      <c r="BL176" s="120"/>
      <c r="BM176" s="120"/>
      <c r="BN176" s="120"/>
      <c r="BO176" s="120"/>
      <c r="BP176" s="120"/>
      <c r="BQ176" s="120"/>
      <c r="BR176" s="120"/>
      <c r="BS176" s="120"/>
      <c r="BT176" s="120"/>
      <c r="BU176" s="120"/>
      <c r="BV176" s="120"/>
      <c r="BW176" s="120"/>
      <c r="BX176" s="120"/>
      <c r="BY176" s="120"/>
      <c r="BZ176" s="120"/>
      <c r="CA176" s="120"/>
      <c r="CB176" s="120"/>
      <c r="CC176" s="120"/>
      <c r="CD176" s="120"/>
      <c r="CE176" s="120"/>
      <c r="CF176" s="128"/>
      <c r="CG176" s="128"/>
      <c r="CH176" s="128"/>
      <c r="CI176" s="128"/>
      <c r="CJ176" s="128"/>
    </row>
    <row r="177" spans="1:88" s="140" customFormat="1" x14ac:dyDescent="0.25">
      <c r="A177" s="128"/>
      <c r="B177" s="128"/>
      <c r="C177" s="128"/>
      <c r="D177" s="128"/>
      <c r="E177" s="128"/>
      <c r="F177" s="128"/>
      <c r="G177" s="128"/>
      <c r="H177" s="128"/>
      <c r="I177" s="128"/>
      <c r="J177" s="128"/>
      <c r="K177" s="128"/>
      <c r="L177" s="128"/>
      <c r="M177" s="128"/>
      <c r="N177" s="128"/>
      <c r="O177" s="128"/>
      <c r="P177" s="119"/>
      <c r="Q177" s="119"/>
      <c r="R177" s="119"/>
      <c r="S177" s="119"/>
      <c r="T177" s="119"/>
      <c r="U177" s="119"/>
      <c r="V177" s="119"/>
      <c r="W177" s="119"/>
      <c r="X177" s="119"/>
      <c r="Y177" s="119"/>
      <c r="Z177" s="119"/>
      <c r="AA177" s="119"/>
      <c r="AB177" s="119"/>
      <c r="AC177" s="119"/>
      <c r="AD177" s="119"/>
      <c r="AE177" s="119"/>
      <c r="AF177" s="119"/>
      <c r="AG177" s="119"/>
      <c r="AH177" s="119"/>
      <c r="AI177" s="119"/>
      <c r="AJ177" s="119"/>
      <c r="AK177" s="119"/>
      <c r="AL177" s="119"/>
      <c r="AM177" s="120"/>
      <c r="AN177" s="120"/>
      <c r="AO177" s="120"/>
      <c r="AP177" s="120"/>
      <c r="AQ177" s="120"/>
      <c r="AR177" s="120"/>
      <c r="AS177" s="120"/>
      <c r="AT177" s="120"/>
      <c r="AU177" s="120"/>
      <c r="AV177" s="120"/>
      <c r="AW177" s="120"/>
      <c r="AX177" s="120"/>
      <c r="AY177" s="120"/>
      <c r="AZ177" s="120"/>
      <c r="BA177" s="120"/>
      <c r="BB177" s="120"/>
      <c r="BC177" s="120"/>
      <c r="BD177" s="120"/>
      <c r="BE177" s="120"/>
      <c r="BF177" s="120"/>
      <c r="BG177" s="120"/>
      <c r="BH177" s="120"/>
      <c r="BI177" s="120"/>
      <c r="BJ177" s="120"/>
      <c r="BK177" s="120"/>
      <c r="BL177" s="120"/>
      <c r="BM177" s="120"/>
      <c r="BN177" s="120"/>
      <c r="BO177" s="120"/>
      <c r="BP177" s="120"/>
      <c r="BQ177" s="120"/>
      <c r="BR177" s="120"/>
      <c r="BS177" s="120"/>
      <c r="BT177" s="120"/>
      <c r="BU177" s="120"/>
      <c r="BV177" s="120"/>
      <c r="BW177" s="120"/>
      <c r="BX177" s="120"/>
      <c r="BY177" s="120"/>
      <c r="BZ177" s="120"/>
      <c r="CA177" s="120"/>
      <c r="CB177" s="120"/>
      <c r="CC177" s="120"/>
      <c r="CD177" s="120"/>
      <c r="CE177" s="120"/>
      <c r="CF177" s="128"/>
      <c r="CG177" s="128"/>
      <c r="CH177" s="128"/>
      <c r="CI177" s="128"/>
      <c r="CJ177" s="128"/>
    </row>
    <row r="178" spans="1:88" s="140" customFormat="1" x14ac:dyDescent="0.25">
      <c r="A178" s="128"/>
      <c r="B178" s="128"/>
      <c r="C178" s="128"/>
      <c r="D178" s="128"/>
      <c r="E178" s="128"/>
      <c r="F178" s="128"/>
      <c r="G178" s="128"/>
      <c r="H178" s="128"/>
      <c r="I178" s="128"/>
      <c r="J178" s="128"/>
      <c r="K178" s="128"/>
      <c r="L178" s="128"/>
      <c r="M178" s="128"/>
      <c r="N178" s="128"/>
      <c r="O178" s="128"/>
      <c r="P178" s="119"/>
      <c r="Q178" s="119"/>
      <c r="R178" s="119"/>
      <c r="S178" s="119"/>
      <c r="T178" s="119"/>
      <c r="U178" s="119"/>
      <c r="V178" s="119"/>
      <c r="W178" s="119"/>
      <c r="X178" s="119"/>
      <c r="Y178" s="119"/>
      <c r="Z178" s="119"/>
      <c r="AA178" s="119"/>
      <c r="AB178" s="119"/>
      <c r="AC178" s="119"/>
      <c r="AD178" s="119"/>
      <c r="AE178" s="119"/>
      <c r="AF178" s="119"/>
      <c r="AG178" s="119"/>
      <c r="AH178" s="119"/>
      <c r="AI178" s="119"/>
      <c r="AJ178" s="119"/>
      <c r="AK178" s="119"/>
      <c r="AL178" s="119"/>
      <c r="AM178" s="120"/>
      <c r="AN178" s="120"/>
      <c r="AO178" s="120"/>
      <c r="AP178" s="120"/>
      <c r="AQ178" s="120"/>
      <c r="AR178" s="120"/>
      <c r="AS178" s="120"/>
      <c r="AT178" s="120"/>
      <c r="AU178" s="120"/>
      <c r="AV178" s="120"/>
      <c r="AW178" s="120"/>
      <c r="AX178" s="120"/>
      <c r="AY178" s="120"/>
      <c r="AZ178" s="120"/>
      <c r="BA178" s="120"/>
      <c r="BB178" s="120"/>
      <c r="BC178" s="120"/>
      <c r="BD178" s="120"/>
      <c r="BE178" s="120"/>
      <c r="BF178" s="120"/>
      <c r="BG178" s="120"/>
      <c r="BH178" s="120"/>
      <c r="BI178" s="120"/>
      <c r="BJ178" s="120"/>
      <c r="BK178" s="120"/>
      <c r="BL178" s="120"/>
      <c r="BM178" s="120"/>
      <c r="BN178" s="120"/>
      <c r="BO178" s="120"/>
      <c r="BP178" s="120"/>
      <c r="BQ178" s="120"/>
      <c r="BR178" s="120"/>
      <c r="BS178" s="120"/>
      <c r="BT178" s="120"/>
      <c r="BU178" s="120"/>
      <c r="BV178" s="120"/>
      <c r="BW178" s="120"/>
      <c r="BX178" s="120"/>
      <c r="BY178" s="120"/>
      <c r="BZ178" s="120"/>
      <c r="CA178" s="120"/>
      <c r="CB178" s="120"/>
      <c r="CC178" s="120"/>
      <c r="CD178" s="120"/>
      <c r="CE178" s="120"/>
      <c r="CF178" s="128"/>
      <c r="CG178" s="128"/>
      <c r="CH178" s="128"/>
      <c r="CI178" s="128"/>
      <c r="CJ178" s="128"/>
    </row>
    <row r="179" spans="1:88" s="140" customFormat="1" x14ac:dyDescent="0.25">
      <c r="A179" s="128"/>
      <c r="B179" s="128"/>
      <c r="C179" s="128"/>
      <c r="D179" s="128"/>
      <c r="E179" s="128"/>
      <c r="F179" s="128"/>
      <c r="G179" s="128"/>
      <c r="H179" s="128"/>
      <c r="I179" s="128"/>
      <c r="J179" s="128"/>
      <c r="K179" s="128"/>
      <c r="L179" s="128"/>
      <c r="M179" s="128"/>
      <c r="N179" s="128"/>
      <c r="O179" s="128"/>
      <c r="P179" s="119"/>
      <c r="Q179" s="119"/>
      <c r="R179" s="119"/>
      <c r="S179" s="119"/>
      <c r="T179" s="119"/>
      <c r="U179" s="119"/>
      <c r="V179" s="119"/>
      <c r="W179" s="119"/>
      <c r="X179" s="119"/>
      <c r="Y179" s="119"/>
      <c r="Z179" s="119"/>
      <c r="AA179" s="119"/>
      <c r="AB179" s="119"/>
      <c r="AC179" s="119"/>
      <c r="AD179" s="119"/>
      <c r="AE179" s="119"/>
      <c r="AF179" s="119"/>
      <c r="AG179" s="119"/>
      <c r="AH179" s="119"/>
      <c r="AI179" s="119"/>
      <c r="AJ179" s="119"/>
      <c r="AK179" s="119"/>
      <c r="AL179" s="119"/>
      <c r="AM179" s="120"/>
      <c r="AN179" s="120"/>
      <c r="AO179" s="120"/>
      <c r="AP179" s="120"/>
      <c r="AQ179" s="120"/>
      <c r="AR179" s="120"/>
      <c r="AS179" s="120"/>
      <c r="AT179" s="120"/>
      <c r="AU179" s="120"/>
      <c r="AV179" s="120"/>
      <c r="AW179" s="120"/>
      <c r="AX179" s="120"/>
      <c r="AY179" s="120"/>
      <c r="AZ179" s="120"/>
      <c r="BA179" s="120"/>
      <c r="BB179" s="120"/>
      <c r="BC179" s="120"/>
      <c r="BD179" s="120"/>
      <c r="BE179" s="120"/>
      <c r="BF179" s="120"/>
      <c r="BG179" s="120"/>
      <c r="BH179" s="120"/>
      <c r="BI179" s="120"/>
      <c r="BJ179" s="120"/>
      <c r="BK179" s="120"/>
      <c r="BL179" s="120"/>
      <c r="BM179" s="120"/>
      <c r="BN179" s="120"/>
      <c r="BO179" s="120"/>
      <c r="BP179" s="120"/>
      <c r="BQ179" s="120"/>
      <c r="BR179" s="120"/>
      <c r="BS179" s="120"/>
      <c r="BT179" s="120"/>
      <c r="BU179" s="120"/>
      <c r="BV179" s="120"/>
      <c r="BW179" s="120"/>
      <c r="BX179" s="120"/>
      <c r="BY179" s="120"/>
      <c r="BZ179" s="120"/>
      <c r="CA179" s="120"/>
      <c r="CB179" s="120"/>
      <c r="CC179" s="120"/>
      <c r="CD179" s="120"/>
      <c r="CE179" s="120"/>
      <c r="CF179" s="128"/>
      <c r="CG179" s="128"/>
      <c r="CH179" s="128"/>
      <c r="CI179" s="128"/>
      <c r="CJ179" s="128"/>
    </row>
    <row r="180" spans="1:88" s="140" customFormat="1" x14ac:dyDescent="0.25">
      <c r="A180" s="128"/>
      <c r="B180" s="128"/>
      <c r="C180" s="128"/>
      <c r="D180" s="128"/>
      <c r="E180" s="128"/>
      <c r="F180" s="128"/>
      <c r="G180" s="128"/>
      <c r="H180" s="128"/>
      <c r="I180" s="128"/>
      <c r="J180" s="128"/>
      <c r="K180" s="128"/>
      <c r="L180" s="128"/>
      <c r="M180" s="128"/>
      <c r="N180" s="128"/>
      <c r="O180" s="128"/>
      <c r="P180" s="119"/>
      <c r="Q180" s="119"/>
      <c r="R180" s="119"/>
      <c r="S180" s="119"/>
      <c r="T180" s="119"/>
      <c r="U180" s="119"/>
      <c r="V180" s="119"/>
      <c r="W180" s="119"/>
      <c r="X180" s="119"/>
      <c r="Y180" s="119"/>
      <c r="Z180" s="119"/>
      <c r="AA180" s="119"/>
      <c r="AB180" s="119"/>
      <c r="AC180" s="119"/>
      <c r="AD180" s="119"/>
      <c r="AE180" s="119"/>
      <c r="AF180" s="119"/>
      <c r="AG180" s="119"/>
      <c r="AH180" s="119"/>
      <c r="AI180" s="119"/>
      <c r="AJ180" s="119"/>
      <c r="AK180" s="119"/>
      <c r="AL180" s="119"/>
      <c r="AM180" s="120"/>
      <c r="AN180" s="120"/>
      <c r="AO180" s="120"/>
      <c r="AP180" s="120"/>
      <c r="AQ180" s="120"/>
      <c r="AR180" s="120"/>
      <c r="AS180" s="120"/>
      <c r="AT180" s="120"/>
      <c r="AU180" s="120"/>
      <c r="AV180" s="120"/>
      <c r="AW180" s="120"/>
      <c r="AX180" s="120"/>
      <c r="AY180" s="120"/>
      <c r="AZ180" s="120"/>
      <c r="BA180" s="120"/>
      <c r="BB180" s="120"/>
      <c r="BC180" s="120"/>
      <c r="BD180" s="120"/>
      <c r="BE180" s="120"/>
      <c r="BF180" s="120"/>
      <c r="BG180" s="120"/>
      <c r="BH180" s="120"/>
      <c r="BI180" s="120"/>
      <c r="BJ180" s="120"/>
      <c r="BK180" s="120"/>
      <c r="BL180" s="120"/>
      <c r="BM180" s="120"/>
      <c r="BN180" s="120"/>
      <c r="BO180" s="120"/>
      <c r="BP180" s="120"/>
      <c r="BQ180" s="120"/>
      <c r="BR180" s="120"/>
      <c r="BS180" s="120"/>
      <c r="BT180" s="120"/>
      <c r="BU180" s="120"/>
      <c r="BV180" s="120"/>
      <c r="BW180" s="120"/>
      <c r="BX180" s="120"/>
      <c r="BY180" s="120"/>
      <c r="BZ180" s="120"/>
      <c r="CA180" s="120"/>
      <c r="CB180" s="120"/>
      <c r="CC180" s="120"/>
      <c r="CD180" s="120"/>
      <c r="CE180" s="120"/>
      <c r="CF180" s="128"/>
      <c r="CG180" s="128"/>
      <c r="CH180" s="128"/>
      <c r="CI180" s="128"/>
      <c r="CJ180" s="128"/>
    </row>
    <row r="181" spans="1:88" s="140" customFormat="1" x14ac:dyDescent="0.25">
      <c r="A181" s="128"/>
      <c r="B181" s="128"/>
      <c r="C181" s="128"/>
      <c r="D181" s="128"/>
      <c r="E181" s="128"/>
      <c r="F181" s="128"/>
      <c r="G181" s="128"/>
      <c r="H181" s="128"/>
      <c r="I181" s="128"/>
      <c r="J181" s="128"/>
      <c r="K181" s="128"/>
      <c r="L181" s="128"/>
      <c r="M181" s="128"/>
      <c r="N181" s="128"/>
      <c r="O181" s="128"/>
      <c r="P181" s="119"/>
      <c r="Q181" s="119"/>
      <c r="R181" s="119"/>
      <c r="S181" s="119"/>
      <c r="T181" s="119"/>
      <c r="U181" s="119"/>
      <c r="V181" s="119"/>
      <c r="W181" s="119"/>
      <c r="X181" s="119"/>
      <c r="Y181" s="119"/>
      <c r="Z181" s="119"/>
      <c r="AA181" s="119"/>
      <c r="AB181" s="119"/>
      <c r="AC181" s="119"/>
      <c r="AD181" s="119"/>
      <c r="AE181" s="119"/>
      <c r="AF181" s="119"/>
      <c r="AG181" s="119"/>
      <c r="AH181" s="119"/>
      <c r="AI181" s="119"/>
      <c r="AJ181" s="119"/>
      <c r="AK181" s="119"/>
      <c r="AL181" s="119"/>
      <c r="AM181" s="120"/>
      <c r="AN181" s="120"/>
      <c r="AO181" s="120"/>
      <c r="AP181" s="120"/>
      <c r="AQ181" s="120"/>
      <c r="AR181" s="120"/>
      <c r="AS181" s="120"/>
      <c r="AT181" s="120"/>
      <c r="AU181" s="120"/>
      <c r="AV181" s="120"/>
      <c r="AW181" s="120"/>
      <c r="AX181" s="120"/>
      <c r="AY181" s="120"/>
      <c r="AZ181" s="120"/>
      <c r="BA181" s="120"/>
      <c r="BB181" s="120"/>
      <c r="BC181" s="120"/>
      <c r="BD181" s="120"/>
      <c r="BE181" s="120"/>
      <c r="BF181" s="120"/>
      <c r="BG181" s="120"/>
      <c r="BH181" s="120"/>
      <c r="BI181" s="120"/>
      <c r="BJ181" s="120"/>
      <c r="BK181" s="120"/>
      <c r="BL181" s="120"/>
      <c r="BM181" s="120"/>
      <c r="BN181" s="120"/>
      <c r="BO181" s="120"/>
      <c r="BP181" s="120"/>
      <c r="BQ181" s="120"/>
      <c r="BR181" s="120"/>
      <c r="BS181" s="120"/>
      <c r="BT181" s="120"/>
      <c r="BU181" s="120"/>
      <c r="BV181" s="120"/>
      <c r="BW181" s="120"/>
      <c r="BX181" s="120"/>
      <c r="BY181" s="120"/>
      <c r="BZ181" s="120"/>
      <c r="CA181" s="120"/>
      <c r="CB181" s="120"/>
      <c r="CC181" s="120"/>
      <c r="CD181" s="120"/>
      <c r="CE181" s="120"/>
      <c r="CF181" s="128"/>
      <c r="CG181" s="128"/>
      <c r="CH181" s="128"/>
      <c r="CI181" s="128"/>
      <c r="CJ181" s="128"/>
    </row>
    <row r="182" spans="1:88" s="140" customFormat="1" x14ac:dyDescent="0.25">
      <c r="A182" s="128"/>
      <c r="B182" s="128"/>
      <c r="C182" s="128"/>
      <c r="D182" s="128"/>
      <c r="E182" s="128"/>
      <c r="F182" s="128"/>
      <c r="G182" s="128"/>
      <c r="H182" s="128"/>
      <c r="I182" s="128"/>
      <c r="J182" s="128"/>
      <c r="K182" s="128"/>
      <c r="L182" s="128"/>
      <c r="M182" s="128"/>
      <c r="N182" s="128"/>
      <c r="O182" s="128"/>
      <c r="P182" s="119"/>
      <c r="Q182" s="119"/>
      <c r="R182" s="119"/>
      <c r="S182" s="119"/>
      <c r="T182" s="119"/>
      <c r="U182" s="119"/>
      <c r="V182" s="119"/>
      <c r="W182" s="119"/>
      <c r="X182" s="119"/>
      <c r="Y182" s="119"/>
      <c r="Z182" s="119"/>
      <c r="AA182" s="119"/>
      <c r="AB182" s="119"/>
      <c r="AC182" s="119"/>
      <c r="AD182" s="119"/>
      <c r="AE182" s="119"/>
      <c r="AF182" s="119"/>
      <c r="AG182" s="119"/>
      <c r="AH182" s="119"/>
      <c r="AI182" s="119"/>
      <c r="AJ182" s="119"/>
      <c r="AK182" s="119"/>
      <c r="AL182" s="119"/>
      <c r="AM182" s="120"/>
      <c r="AN182" s="120"/>
      <c r="AO182" s="120"/>
      <c r="AP182" s="120"/>
      <c r="AQ182" s="120"/>
      <c r="AR182" s="120"/>
      <c r="AS182" s="120"/>
      <c r="AT182" s="120"/>
      <c r="AU182" s="120"/>
      <c r="AV182" s="120"/>
      <c r="AW182" s="120"/>
      <c r="AX182" s="120"/>
      <c r="AY182" s="120"/>
      <c r="AZ182" s="120"/>
      <c r="BA182" s="120"/>
      <c r="BB182" s="120"/>
      <c r="BC182" s="120"/>
      <c r="BD182" s="120"/>
      <c r="BE182" s="120"/>
      <c r="BF182" s="120"/>
      <c r="BG182" s="120"/>
      <c r="BH182" s="120"/>
      <c r="BI182" s="120"/>
      <c r="BJ182" s="120"/>
      <c r="BK182" s="120"/>
      <c r="BL182" s="120"/>
      <c r="BM182" s="120"/>
      <c r="BN182" s="120"/>
      <c r="BO182" s="120"/>
      <c r="BP182" s="120"/>
      <c r="BQ182" s="120"/>
      <c r="BR182" s="120"/>
      <c r="BS182" s="120"/>
      <c r="BT182" s="120"/>
      <c r="BU182" s="120"/>
      <c r="BV182" s="120"/>
      <c r="BW182" s="120"/>
      <c r="BX182" s="120"/>
      <c r="BY182" s="120"/>
      <c r="BZ182" s="120"/>
      <c r="CA182" s="120"/>
      <c r="CB182" s="120"/>
      <c r="CC182" s="120"/>
      <c r="CD182" s="120"/>
      <c r="CE182" s="120"/>
      <c r="CF182" s="128"/>
      <c r="CG182" s="128"/>
      <c r="CH182" s="128"/>
      <c r="CI182" s="128"/>
      <c r="CJ182" s="128"/>
    </row>
    <row r="183" spans="1:88" s="140" customFormat="1" x14ac:dyDescent="0.25">
      <c r="A183" s="128"/>
      <c r="B183" s="128"/>
      <c r="C183" s="128"/>
      <c r="D183" s="128"/>
      <c r="E183" s="128"/>
      <c r="F183" s="128"/>
      <c r="G183" s="128"/>
      <c r="H183" s="128"/>
      <c r="I183" s="128"/>
      <c r="J183" s="128"/>
      <c r="K183" s="128"/>
      <c r="L183" s="128"/>
      <c r="M183" s="128"/>
      <c r="N183" s="128"/>
      <c r="O183" s="128"/>
      <c r="P183" s="119"/>
      <c r="Q183" s="119"/>
      <c r="R183" s="119"/>
      <c r="S183" s="119"/>
      <c r="T183" s="119"/>
      <c r="U183" s="119"/>
      <c r="V183" s="119"/>
      <c r="W183" s="119"/>
      <c r="X183" s="119"/>
      <c r="Y183" s="119"/>
      <c r="Z183" s="119"/>
      <c r="AA183" s="119"/>
      <c r="AB183" s="119"/>
      <c r="AC183" s="119"/>
      <c r="AD183" s="119"/>
      <c r="AE183" s="119"/>
      <c r="AF183" s="119"/>
      <c r="AG183" s="119"/>
      <c r="AH183" s="119"/>
      <c r="AI183" s="119"/>
      <c r="AJ183" s="119"/>
      <c r="AK183" s="119"/>
      <c r="AL183" s="119"/>
      <c r="AM183" s="120"/>
      <c r="AN183" s="120"/>
      <c r="AO183" s="120"/>
      <c r="AP183" s="120"/>
      <c r="AQ183" s="120"/>
      <c r="AR183" s="120"/>
      <c r="AS183" s="120"/>
      <c r="AT183" s="120"/>
      <c r="AU183" s="120"/>
      <c r="AV183" s="120"/>
      <c r="AW183" s="120"/>
      <c r="AX183" s="120"/>
      <c r="AY183" s="120"/>
      <c r="AZ183" s="120"/>
      <c r="BA183" s="120"/>
      <c r="BB183" s="120"/>
      <c r="BC183" s="120"/>
      <c r="BD183" s="120"/>
      <c r="BE183" s="120"/>
      <c r="BF183" s="120"/>
      <c r="BG183" s="120"/>
      <c r="BH183" s="120"/>
      <c r="BI183" s="120"/>
      <c r="BJ183" s="120"/>
      <c r="BK183" s="120"/>
      <c r="BL183" s="120"/>
      <c r="BM183" s="120"/>
      <c r="BN183" s="120"/>
      <c r="BO183" s="120"/>
      <c r="BP183" s="120"/>
      <c r="BQ183" s="120"/>
      <c r="BR183" s="120"/>
      <c r="BS183" s="120"/>
      <c r="BT183" s="120"/>
      <c r="BU183" s="120"/>
      <c r="BV183" s="120"/>
      <c r="BW183" s="120"/>
      <c r="BX183" s="120"/>
      <c r="BY183" s="120"/>
      <c r="BZ183" s="120"/>
      <c r="CA183" s="120"/>
      <c r="CB183" s="120"/>
      <c r="CC183" s="120"/>
      <c r="CD183" s="120"/>
      <c r="CE183" s="120"/>
      <c r="CF183" s="128"/>
      <c r="CG183" s="128"/>
      <c r="CH183" s="128"/>
      <c r="CI183" s="128"/>
      <c r="CJ183" s="128"/>
    </row>
    <row r="184" spans="1:88" s="140" customFormat="1" x14ac:dyDescent="0.25">
      <c r="A184" s="128"/>
      <c r="B184" s="128"/>
      <c r="C184" s="128"/>
      <c r="D184" s="128"/>
      <c r="E184" s="128"/>
      <c r="F184" s="128"/>
      <c r="G184" s="128"/>
      <c r="H184" s="128"/>
      <c r="I184" s="128"/>
      <c r="J184" s="128"/>
      <c r="K184" s="128"/>
      <c r="L184" s="128"/>
      <c r="M184" s="128"/>
      <c r="N184" s="128"/>
      <c r="O184" s="128"/>
      <c r="P184" s="119"/>
      <c r="Q184" s="119"/>
      <c r="R184" s="119"/>
      <c r="S184" s="119"/>
      <c r="T184" s="119"/>
      <c r="U184" s="119"/>
      <c r="V184" s="119"/>
      <c r="W184" s="119"/>
      <c r="X184" s="119"/>
      <c r="Y184" s="119"/>
      <c r="Z184" s="119"/>
      <c r="AA184" s="119"/>
      <c r="AB184" s="119"/>
      <c r="AC184" s="119"/>
      <c r="AD184" s="119"/>
      <c r="AE184" s="119"/>
      <c r="AF184" s="119"/>
      <c r="AG184" s="119"/>
      <c r="AH184" s="119"/>
      <c r="AI184" s="119"/>
      <c r="AJ184" s="119"/>
      <c r="AK184" s="119"/>
      <c r="AL184" s="119"/>
      <c r="AM184" s="120"/>
      <c r="AN184" s="120"/>
      <c r="AO184" s="120"/>
      <c r="AP184" s="120"/>
      <c r="AQ184" s="120"/>
      <c r="AR184" s="120"/>
      <c r="AS184" s="120"/>
      <c r="AT184" s="120"/>
      <c r="AU184" s="120"/>
      <c r="AV184" s="120"/>
      <c r="AW184" s="120"/>
      <c r="AX184" s="120"/>
      <c r="AY184" s="120"/>
      <c r="AZ184" s="120"/>
      <c r="BA184" s="120"/>
      <c r="BB184" s="120"/>
      <c r="BC184" s="120"/>
      <c r="BD184" s="120"/>
      <c r="BE184" s="120"/>
      <c r="BF184" s="120"/>
      <c r="BG184" s="120"/>
      <c r="BH184" s="120"/>
      <c r="BI184" s="120"/>
      <c r="BJ184" s="120"/>
      <c r="BK184" s="120"/>
      <c r="BL184" s="120"/>
      <c r="BM184" s="120"/>
      <c r="BN184" s="120"/>
      <c r="BO184" s="120"/>
      <c r="BP184" s="120"/>
      <c r="BQ184" s="120"/>
      <c r="BR184" s="120"/>
      <c r="BS184" s="120"/>
      <c r="BT184" s="120"/>
      <c r="BU184" s="120"/>
      <c r="BV184" s="120"/>
      <c r="BW184" s="120"/>
      <c r="BX184" s="120"/>
      <c r="BY184" s="120"/>
      <c r="BZ184" s="120"/>
      <c r="CA184" s="120"/>
      <c r="CB184" s="120"/>
      <c r="CC184" s="120"/>
      <c r="CD184" s="120"/>
      <c r="CE184" s="120"/>
      <c r="CF184" s="128"/>
      <c r="CG184" s="128"/>
      <c r="CH184" s="128"/>
      <c r="CI184" s="128"/>
      <c r="CJ184" s="128"/>
    </row>
    <row r="185" spans="1:88" s="140" customFormat="1" x14ac:dyDescent="0.25">
      <c r="A185" s="128"/>
      <c r="B185" s="128"/>
      <c r="C185" s="128"/>
      <c r="D185" s="128"/>
      <c r="E185" s="128"/>
      <c r="F185" s="128"/>
      <c r="G185" s="128"/>
      <c r="H185" s="128"/>
      <c r="I185" s="128"/>
      <c r="J185" s="128"/>
      <c r="K185" s="128"/>
      <c r="L185" s="128"/>
      <c r="M185" s="128"/>
      <c r="N185" s="128"/>
      <c r="O185" s="128"/>
      <c r="P185" s="119"/>
      <c r="Q185" s="119"/>
      <c r="R185" s="119"/>
      <c r="S185" s="119"/>
      <c r="T185" s="119"/>
      <c r="U185" s="119"/>
      <c r="V185" s="119"/>
      <c r="W185" s="119"/>
      <c r="X185" s="119"/>
      <c r="Y185" s="119"/>
      <c r="Z185" s="119"/>
      <c r="AA185" s="119"/>
      <c r="AB185" s="119"/>
      <c r="AC185" s="119"/>
      <c r="AD185" s="119"/>
      <c r="AE185" s="119"/>
      <c r="AF185" s="119"/>
      <c r="AG185" s="119"/>
      <c r="AH185" s="119"/>
      <c r="AI185" s="119"/>
      <c r="AJ185" s="119"/>
      <c r="AK185" s="119"/>
      <c r="AL185" s="119"/>
      <c r="AM185" s="120"/>
      <c r="AN185" s="120"/>
      <c r="AO185" s="120"/>
      <c r="AP185" s="120"/>
      <c r="AQ185" s="120"/>
      <c r="AR185" s="120"/>
      <c r="AS185" s="120"/>
      <c r="AT185" s="120"/>
      <c r="AU185" s="120"/>
      <c r="AV185" s="120"/>
      <c r="AW185" s="120"/>
      <c r="AX185" s="120"/>
      <c r="AY185" s="120"/>
      <c r="AZ185" s="120"/>
      <c r="BA185" s="120"/>
      <c r="BB185" s="120"/>
      <c r="BC185" s="120"/>
      <c r="BD185" s="120"/>
      <c r="BE185" s="120"/>
      <c r="BF185" s="120"/>
      <c r="BG185" s="120"/>
      <c r="BH185" s="120"/>
      <c r="BI185" s="120"/>
      <c r="BJ185" s="120"/>
      <c r="BK185" s="120"/>
      <c r="BL185" s="120"/>
      <c r="BM185" s="120"/>
      <c r="BN185" s="120"/>
      <c r="BO185" s="120"/>
      <c r="BP185" s="120"/>
      <c r="BQ185" s="120"/>
      <c r="BR185" s="120"/>
      <c r="BS185" s="120"/>
      <c r="BT185" s="120"/>
      <c r="BU185" s="120"/>
      <c r="BV185" s="120"/>
      <c r="BW185" s="120"/>
      <c r="BX185" s="120"/>
      <c r="BY185" s="120"/>
      <c r="BZ185" s="120"/>
      <c r="CA185" s="120"/>
      <c r="CB185" s="120"/>
      <c r="CC185" s="120"/>
      <c r="CD185" s="120"/>
      <c r="CE185" s="120"/>
      <c r="CF185" s="128"/>
      <c r="CG185" s="128"/>
      <c r="CH185" s="128"/>
      <c r="CI185" s="128"/>
      <c r="CJ185" s="128"/>
    </row>
    <row r="186" spans="1:88" s="140" customFormat="1" x14ac:dyDescent="0.25">
      <c r="A186" s="128"/>
      <c r="B186" s="128"/>
      <c r="C186" s="128"/>
      <c r="D186" s="128"/>
      <c r="E186" s="128"/>
      <c r="F186" s="128"/>
      <c r="G186" s="128"/>
      <c r="H186" s="128"/>
      <c r="I186" s="128"/>
      <c r="J186" s="128"/>
      <c r="K186" s="128"/>
      <c r="L186" s="128"/>
      <c r="M186" s="128"/>
      <c r="N186" s="128"/>
      <c r="O186" s="128"/>
      <c r="P186" s="119"/>
      <c r="Q186" s="119"/>
      <c r="R186" s="119"/>
      <c r="S186" s="119"/>
      <c r="T186" s="119"/>
      <c r="U186" s="119"/>
      <c r="V186" s="119"/>
      <c r="W186" s="119"/>
      <c r="X186" s="119"/>
      <c r="Y186" s="119"/>
      <c r="Z186" s="119"/>
      <c r="AA186" s="119"/>
      <c r="AB186" s="119"/>
      <c r="AC186" s="119"/>
      <c r="AD186" s="119"/>
      <c r="AE186" s="119"/>
      <c r="AF186" s="119"/>
      <c r="AG186" s="119"/>
      <c r="AH186" s="119"/>
      <c r="AI186" s="119"/>
      <c r="AJ186" s="119"/>
      <c r="AK186" s="119"/>
      <c r="AL186" s="119"/>
      <c r="AM186" s="120"/>
      <c r="AN186" s="120"/>
      <c r="AO186" s="120"/>
      <c r="AP186" s="120"/>
      <c r="AQ186" s="120"/>
      <c r="AR186" s="120"/>
      <c r="AS186" s="120"/>
      <c r="AT186" s="120"/>
      <c r="AU186" s="120"/>
      <c r="AV186" s="120"/>
      <c r="AW186" s="120"/>
      <c r="AX186" s="120"/>
      <c r="AY186" s="120"/>
      <c r="AZ186" s="120"/>
      <c r="BA186" s="120"/>
      <c r="BB186" s="120"/>
      <c r="BC186" s="120"/>
      <c r="BD186" s="120"/>
      <c r="BE186" s="120"/>
      <c r="BF186" s="120"/>
      <c r="BG186" s="120"/>
      <c r="BH186" s="120"/>
      <c r="BI186" s="120"/>
      <c r="BJ186" s="120"/>
      <c r="BK186" s="120"/>
      <c r="BL186" s="120"/>
      <c r="BM186" s="120"/>
      <c r="BN186" s="120"/>
      <c r="BO186" s="120"/>
      <c r="BP186" s="120"/>
      <c r="BQ186" s="120"/>
      <c r="BR186" s="120"/>
      <c r="BS186" s="120"/>
      <c r="BT186" s="120"/>
      <c r="BU186" s="120"/>
      <c r="BV186" s="120"/>
      <c r="BW186" s="120"/>
      <c r="BX186" s="120"/>
      <c r="BY186" s="120"/>
      <c r="BZ186" s="120"/>
      <c r="CA186" s="120"/>
      <c r="CB186" s="120"/>
      <c r="CC186" s="120"/>
      <c r="CD186" s="120"/>
      <c r="CE186" s="120"/>
      <c r="CF186" s="128"/>
      <c r="CG186" s="128"/>
      <c r="CH186" s="128"/>
      <c r="CI186" s="128"/>
      <c r="CJ186" s="128"/>
    </row>
    <row r="187" spans="1:88" s="140" customFormat="1" x14ac:dyDescent="0.25">
      <c r="A187" s="128"/>
      <c r="B187" s="128"/>
      <c r="C187" s="128"/>
      <c r="D187" s="128"/>
      <c r="E187" s="128"/>
      <c r="F187" s="128"/>
      <c r="G187" s="128"/>
      <c r="H187" s="128"/>
      <c r="I187" s="128"/>
      <c r="J187" s="128"/>
      <c r="K187" s="128"/>
      <c r="L187" s="128"/>
      <c r="M187" s="128"/>
      <c r="N187" s="128"/>
      <c r="O187" s="128"/>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20"/>
      <c r="AN187" s="120"/>
      <c r="AO187" s="120"/>
      <c r="AP187" s="120"/>
      <c r="AQ187" s="120"/>
      <c r="AR187" s="120"/>
      <c r="AS187" s="120"/>
      <c r="AT187" s="120"/>
      <c r="AU187" s="120"/>
      <c r="AV187" s="120"/>
      <c r="AW187" s="120"/>
      <c r="AX187" s="120"/>
      <c r="AY187" s="120"/>
      <c r="AZ187" s="120"/>
      <c r="BA187" s="120"/>
      <c r="BB187" s="120"/>
      <c r="BC187" s="120"/>
      <c r="BD187" s="120"/>
      <c r="BE187" s="120"/>
      <c r="BF187" s="120"/>
      <c r="BG187" s="120"/>
      <c r="BH187" s="120"/>
      <c r="BI187" s="120"/>
      <c r="BJ187" s="120"/>
      <c r="BK187" s="120"/>
      <c r="BL187" s="120"/>
      <c r="BM187" s="120"/>
      <c r="BN187" s="120"/>
      <c r="BO187" s="120"/>
      <c r="BP187" s="120"/>
      <c r="BQ187" s="120"/>
      <c r="BR187" s="120"/>
      <c r="BS187" s="120"/>
      <c r="BT187" s="120"/>
      <c r="BU187" s="120"/>
      <c r="BV187" s="120"/>
      <c r="BW187" s="120"/>
      <c r="BX187" s="120"/>
      <c r="BY187" s="120"/>
      <c r="BZ187" s="120"/>
      <c r="CA187" s="120"/>
      <c r="CB187" s="120"/>
      <c r="CC187" s="120"/>
      <c r="CD187" s="120"/>
      <c r="CE187" s="120"/>
      <c r="CF187" s="128"/>
      <c r="CG187" s="128"/>
      <c r="CH187" s="128"/>
      <c r="CI187" s="128"/>
      <c r="CJ187" s="128"/>
    </row>
    <row r="188" spans="1:88" s="140" customFormat="1" x14ac:dyDescent="0.25">
      <c r="A188" s="128"/>
      <c r="B188" s="128"/>
      <c r="C188" s="128"/>
      <c r="D188" s="128"/>
      <c r="E188" s="128"/>
      <c r="F188" s="128"/>
      <c r="G188" s="128"/>
      <c r="H188" s="128"/>
      <c r="I188" s="128"/>
      <c r="J188" s="128"/>
      <c r="K188" s="128"/>
      <c r="L188" s="128"/>
      <c r="M188" s="128"/>
      <c r="N188" s="128"/>
      <c r="O188" s="128"/>
      <c r="P188" s="119"/>
      <c r="Q188" s="119"/>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20"/>
      <c r="AN188" s="120"/>
      <c r="AO188" s="120"/>
      <c r="AP188" s="120"/>
      <c r="AQ188" s="120"/>
      <c r="AR188" s="120"/>
      <c r="AS188" s="120"/>
      <c r="AT188" s="120"/>
      <c r="AU188" s="120"/>
      <c r="AV188" s="120"/>
      <c r="AW188" s="120"/>
      <c r="AX188" s="120"/>
      <c r="AY188" s="120"/>
      <c r="AZ188" s="120"/>
      <c r="BA188" s="120"/>
      <c r="BB188" s="120"/>
      <c r="BC188" s="120"/>
      <c r="BD188" s="120"/>
      <c r="BE188" s="120"/>
      <c r="BF188" s="120"/>
      <c r="BG188" s="120"/>
      <c r="BH188" s="120"/>
      <c r="BI188" s="120"/>
      <c r="BJ188" s="120"/>
      <c r="BK188" s="120"/>
      <c r="BL188" s="120"/>
      <c r="BM188" s="120"/>
      <c r="BN188" s="120"/>
      <c r="BO188" s="120"/>
      <c r="BP188" s="120"/>
      <c r="BQ188" s="120"/>
      <c r="BR188" s="120"/>
      <c r="BS188" s="120"/>
      <c r="BT188" s="120"/>
      <c r="BU188" s="120"/>
      <c r="BV188" s="120"/>
      <c r="BW188" s="120"/>
      <c r="BX188" s="120"/>
      <c r="BY188" s="120"/>
      <c r="BZ188" s="120"/>
      <c r="CA188" s="120"/>
      <c r="CB188" s="120"/>
      <c r="CC188" s="120"/>
      <c r="CD188" s="120"/>
      <c r="CE188" s="120"/>
      <c r="CF188" s="128"/>
      <c r="CG188" s="128"/>
      <c r="CH188" s="128"/>
      <c r="CI188" s="128"/>
      <c r="CJ188" s="128"/>
    </row>
    <row r="189" spans="1:88" s="140" customFormat="1" x14ac:dyDescent="0.25">
      <c r="A189" s="128"/>
      <c r="B189" s="128"/>
      <c r="C189" s="128"/>
      <c r="D189" s="128"/>
      <c r="E189" s="128"/>
      <c r="F189" s="128"/>
      <c r="G189" s="128"/>
      <c r="H189" s="128"/>
      <c r="I189" s="128"/>
      <c r="J189" s="128"/>
      <c r="K189" s="128"/>
      <c r="L189" s="128"/>
      <c r="M189" s="128"/>
      <c r="N189" s="128"/>
      <c r="O189" s="128"/>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119"/>
      <c r="AK189" s="119"/>
      <c r="AL189" s="119"/>
      <c r="AM189" s="120"/>
      <c r="AN189" s="120"/>
      <c r="AO189" s="120"/>
      <c r="AP189" s="120"/>
      <c r="AQ189" s="120"/>
      <c r="AR189" s="120"/>
      <c r="AS189" s="120"/>
      <c r="AT189" s="120"/>
      <c r="AU189" s="120"/>
      <c r="AV189" s="120"/>
      <c r="AW189" s="120"/>
      <c r="AX189" s="120"/>
      <c r="AY189" s="120"/>
      <c r="AZ189" s="120"/>
      <c r="BA189" s="120"/>
      <c r="BB189" s="120"/>
      <c r="BC189" s="120"/>
      <c r="BD189" s="120"/>
      <c r="BE189" s="120"/>
      <c r="BF189" s="120"/>
      <c r="BG189" s="120"/>
      <c r="BH189" s="120"/>
      <c r="BI189" s="120"/>
      <c r="BJ189" s="120"/>
      <c r="BK189" s="120"/>
      <c r="BL189" s="120"/>
      <c r="BM189" s="120"/>
      <c r="BN189" s="120"/>
      <c r="BO189" s="120"/>
      <c r="BP189" s="120"/>
      <c r="BQ189" s="120"/>
      <c r="BR189" s="120"/>
      <c r="BS189" s="120"/>
      <c r="BT189" s="120"/>
      <c r="BU189" s="120"/>
      <c r="BV189" s="120"/>
      <c r="BW189" s="120"/>
      <c r="BX189" s="120"/>
      <c r="BY189" s="120"/>
      <c r="BZ189" s="120"/>
      <c r="CA189" s="120"/>
      <c r="CB189" s="120"/>
      <c r="CC189" s="120"/>
      <c r="CD189" s="120"/>
      <c r="CE189" s="120"/>
      <c r="CF189" s="128"/>
      <c r="CG189" s="128"/>
      <c r="CH189" s="128"/>
      <c r="CI189" s="128"/>
      <c r="CJ189" s="128"/>
    </row>
    <row r="190" spans="1:88" s="140" customFormat="1" x14ac:dyDescent="0.25">
      <c r="A190" s="128"/>
      <c r="B190" s="128"/>
      <c r="C190" s="128"/>
      <c r="D190" s="128"/>
      <c r="E190" s="128"/>
      <c r="F190" s="128"/>
      <c r="G190" s="128"/>
      <c r="H190" s="128"/>
      <c r="I190" s="128"/>
      <c r="J190" s="128"/>
      <c r="K190" s="128"/>
      <c r="L190" s="128"/>
      <c r="M190" s="128"/>
      <c r="N190" s="128"/>
      <c r="O190" s="128"/>
      <c r="P190" s="119"/>
      <c r="Q190" s="119"/>
      <c r="R190" s="119"/>
      <c r="S190" s="119"/>
      <c r="T190" s="119"/>
      <c r="U190" s="119"/>
      <c r="V190" s="119"/>
      <c r="W190" s="119"/>
      <c r="X190" s="119"/>
      <c r="Y190" s="119"/>
      <c r="Z190" s="119"/>
      <c r="AA190" s="119"/>
      <c r="AB190" s="119"/>
      <c r="AC190" s="119"/>
      <c r="AD190" s="119"/>
      <c r="AE190" s="119"/>
      <c r="AF190" s="119"/>
      <c r="AG190" s="119"/>
      <c r="AH190" s="119"/>
      <c r="AI190" s="119"/>
      <c r="AJ190" s="119"/>
      <c r="AK190" s="119"/>
      <c r="AL190" s="119"/>
      <c r="AM190" s="120"/>
      <c r="AN190" s="120"/>
      <c r="AO190" s="120"/>
      <c r="AP190" s="120"/>
      <c r="AQ190" s="120"/>
      <c r="AR190" s="120"/>
      <c r="AS190" s="120"/>
      <c r="AT190" s="120"/>
      <c r="AU190" s="120"/>
      <c r="AV190" s="120"/>
      <c r="AW190" s="120"/>
      <c r="AX190" s="120"/>
      <c r="AY190" s="120"/>
      <c r="AZ190" s="120"/>
      <c r="BA190" s="120"/>
      <c r="BB190" s="120"/>
      <c r="BC190" s="120"/>
      <c r="BD190" s="120"/>
      <c r="BE190" s="120"/>
      <c r="BF190" s="120"/>
      <c r="BG190" s="120"/>
      <c r="BH190" s="120"/>
      <c r="BI190" s="120"/>
      <c r="BJ190" s="120"/>
      <c r="BK190" s="120"/>
      <c r="BL190" s="120"/>
      <c r="BM190" s="120"/>
      <c r="BN190" s="120"/>
      <c r="BO190" s="120"/>
      <c r="BP190" s="120"/>
      <c r="BQ190" s="120"/>
      <c r="BR190" s="120"/>
      <c r="BS190" s="120"/>
      <c r="BT190" s="120"/>
      <c r="BU190" s="120"/>
      <c r="BV190" s="120"/>
      <c r="BW190" s="120"/>
      <c r="BX190" s="120"/>
      <c r="BY190" s="120"/>
      <c r="BZ190" s="120"/>
      <c r="CA190" s="120"/>
      <c r="CB190" s="120"/>
      <c r="CC190" s="120"/>
      <c r="CD190" s="120"/>
      <c r="CE190" s="120"/>
      <c r="CF190" s="128"/>
      <c r="CG190" s="128"/>
      <c r="CH190" s="128"/>
      <c r="CI190" s="128"/>
      <c r="CJ190" s="128"/>
    </row>
    <row r="191" spans="1:88" s="140" customFormat="1" x14ac:dyDescent="0.25">
      <c r="A191" s="128"/>
      <c r="B191" s="128"/>
      <c r="C191" s="128"/>
      <c r="D191" s="128"/>
      <c r="E191" s="128"/>
      <c r="F191" s="128"/>
      <c r="G191" s="128"/>
      <c r="H191" s="128"/>
      <c r="I191" s="128"/>
      <c r="J191" s="128"/>
      <c r="K191" s="128"/>
      <c r="L191" s="128"/>
      <c r="M191" s="128"/>
      <c r="N191" s="128"/>
      <c r="O191" s="128"/>
      <c r="P191" s="119"/>
      <c r="Q191" s="119"/>
      <c r="R191" s="119"/>
      <c r="S191" s="119"/>
      <c r="T191" s="119"/>
      <c r="U191" s="119"/>
      <c r="V191" s="119"/>
      <c r="W191" s="119"/>
      <c r="X191" s="119"/>
      <c r="Y191" s="119"/>
      <c r="Z191" s="119"/>
      <c r="AA191" s="119"/>
      <c r="AB191" s="119"/>
      <c r="AC191" s="119"/>
      <c r="AD191" s="119"/>
      <c r="AE191" s="119"/>
      <c r="AF191" s="119"/>
      <c r="AG191" s="119"/>
      <c r="AH191" s="119"/>
      <c r="AI191" s="119"/>
      <c r="AJ191" s="119"/>
      <c r="AK191" s="119"/>
      <c r="AL191" s="119"/>
      <c r="AM191" s="120"/>
      <c r="AN191" s="120"/>
      <c r="AO191" s="120"/>
      <c r="AP191" s="120"/>
      <c r="AQ191" s="120"/>
      <c r="AR191" s="120"/>
      <c r="AS191" s="120"/>
      <c r="AT191" s="120"/>
      <c r="AU191" s="120"/>
      <c r="AV191" s="120"/>
      <c r="AW191" s="120"/>
      <c r="AX191" s="120"/>
      <c r="AY191" s="120"/>
      <c r="AZ191" s="120"/>
      <c r="BA191" s="120"/>
      <c r="BB191" s="120"/>
      <c r="BC191" s="120"/>
      <c r="BD191" s="120"/>
      <c r="BE191" s="120"/>
      <c r="BF191" s="120"/>
      <c r="BG191" s="120"/>
      <c r="BH191" s="120"/>
      <c r="BI191" s="120"/>
      <c r="BJ191" s="120"/>
      <c r="BK191" s="120"/>
      <c r="BL191" s="120"/>
      <c r="BM191" s="120"/>
      <c r="BN191" s="120"/>
      <c r="BO191" s="120"/>
      <c r="BP191" s="120"/>
      <c r="BQ191" s="120"/>
      <c r="BR191" s="120"/>
      <c r="BS191" s="120"/>
      <c r="BT191" s="120"/>
      <c r="BU191" s="120"/>
      <c r="BV191" s="120"/>
      <c r="BW191" s="120"/>
      <c r="BX191" s="120"/>
      <c r="BY191" s="120"/>
      <c r="BZ191" s="120"/>
      <c r="CA191" s="120"/>
      <c r="CB191" s="120"/>
      <c r="CC191" s="120"/>
      <c r="CD191" s="120"/>
      <c r="CE191" s="120"/>
      <c r="CF191" s="128"/>
      <c r="CG191" s="128"/>
      <c r="CH191" s="128"/>
      <c r="CI191" s="128"/>
      <c r="CJ191" s="128"/>
    </row>
    <row r="192" spans="1:88" s="140" customFormat="1" x14ac:dyDescent="0.25">
      <c r="A192" s="128"/>
      <c r="B192" s="128"/>
      <c r="C192" s="128"/>
      <c r="D192" s="128"/>
      <c r="E192" s="128"/>
      <c r="F192" s="128"/>
      <c r="G192" s="128"/>
      <c r="H192" s="128"/>
      <c r="I192" s="128"/>
      <c r="J192" s="128"/>
      <c r="K192" s="128"/>
      <c r="L192" s="128"/>
      <c r="M192" s="128"/>
      <c r="N192" s="128"/>
      <c r="O192" s="128"/>
      <c r="P192" s="119"/>
      <c r="Q192" s="119"/>
      <c r="R192" s="119"/>
      <c r="S192" s="119"/>
      <c r="T192" s="119"/>
      <c r="U192" s="119"/>
      <c r="V192" s="119"/>
      <c r="W192" s="119"/>
      <c r="X192" s="119"/>
      <c r="Y192" s="119"/>
      <c r="Z192" s="119"/>
      <c r="AA192" s="119"/>
      <c r="AB192" s="119"/>
      <c r="AC192" s="119"/>
      <c r="AD192" s="119"/>
      <c r="AE192" s="119"/>
      <c r="AF192" s="119"/>
      <c r="AG192" s="119"/>
      <c r="AH192" s="119"/>
      <c r="AI192" s="119"/>
      <c r="AJ192" s="119"/>
      <c r="AK192" s="119"/>
      <c r="AL192" s="119"/>
      <c r="AM192" s="120"/>
      <c r="AN192" s="120"/>
      <c r="AO192" s="120"/>
      <c r="AP192" s="120"/>
      <c r="AQ192" s="120"/>
      <c r="AR192" s="120"/>
      <c r="AS192" s="120"/>
      <c r="AT192" s="120"/>
      <c r="AU192" s="120"/>
      <c r="AV192" s="120"/>
      <c r="AW192" s="120"/>
      <c r="AX192" s="120"/>
      <c r="AY192" s="120"/>
      <c r="AZ192" s="120"/>
      <c r="BA192" s="120"/>
      <c r="BB192" s="120"/>
      <c r="BC192" s="120"/>
      <c r="BD192" s="120"/>
      <c r="BE192" s="120"/>
      <c r="BF192" s="120"/>
      <c r="BG192" s="120"/>
      <c r="BH192" s="120"/>
      <c r="BI192" s="120"/>
      <c r="BJ192" s="120"/>
      <c r="BK192" s="120"/>
      <c r="BL192" s="120"/>
      <c r="BM192" s="120"/>
      <c r="BN192" s="120"/>
      <c r="BO192" s="120"/>
      <c r="BP192" s="120"/>
      <c r="BQ192" s="120"/>
      <c r="BR192" s="120"/>
      <c r="BS192" s="120"/>
      <c r="BT192" s="120"/>
      <c r="BU192" s="120"/>
      <c r="BV192" s="120"/>
      <c r="BW192" s="120"/>
      <c r="BX192" s="120"/>
      <c r="BY192" s="120"/>
      <c r="BZ192" s="120"/>
      <c r="CA192" s="120"/>
      <c r="CB192" s="120"/>
      <c r="CC192" s="120"/>
      <c r="CD192" s="120"/>
      <c r="CE192" s="120"/>
      <c r="CF192" s="128"/>
      <c r="CG192" s="128"/>
      <c r="CH192" s="128"/>
      <c r="CI192" s="128"/>
      <c r="CJ192" s="128"/>
    </row>
    <row r="193" spans="1:88" s="140" customFormat="1" x14ac:dyDescent="0.25">
      <c r="A193" s="128"/>
      <c r="B193" s="128"/>
      <c r="C193" s="128"/>
      <c r="D193" s="128"/>
      <c r="E193" s="128"/>
      <c r="F193" s="128"/>
      <c r="G193" s="128"/>
      <c r="H193" s="128"/>
      <c r="I193" s="128"/>
      <c r="J193" s="128"/>
      <c r="K193" s="128"/>
      <c r="L193" s="128"/>
      <c r="M193" s="128"/>
      <c r="N193" s="128"/>
      <c r="O193" s="128"/>
      <c r="P193" s="119"/>
      <c r="Q193" s="119"/>
      <c r="R193" s="119"/>
      <c r="S193" s="119"/>
      <c r="T193" s="119"/>
      <c r="U193" s="119"/>
      <c r="V193" s="119"/>
      <c r="W193" s="119"/>
      <c r="X193" s="119"/>
      <c r="Y193" s="119"/>
      <c r="Z193" s="119"/>
      <c r="AA193" s="119"/>
      <c r="AB193" s="119"/>
      <c r="AC193" s="119"/>
      <c r="AD193" s="119"/>
      <c r="AE193" s="119"/>
      <c r="AF193" s="119"/>
      <c r="AG193" s="119"/>
      <c r="AH193" s="119"/>
      <c r="AI193" s="119"/>
      <c r="AJ193" s="119"/>
      <c r="AK193" s="119"/>
      <c r="AL193" s="119"/>
      <c r="AM193" s="120"/>
      <c r="AN193" s="120"/>
      <c r="AO193" s="120"/>
      <c r="AP193" s="120"/>
      <c r="AQ193" s="120"/>
      <c r="AR193" s="120"/>
      <c r="AS193" s="120"/>
      <c r="AT193" s="120"/>
      <c r="AU193" s="120"/>
      <c r="AV193" s="120"/>
      <c r="AW193" s="120"/>
      <c r="AX193" s="120"/>
      <c r="AY193" s="120"/>
      <c r="AZ193" s="120"/>
      <c r="BA193" s="120"/>
      <c r="BB193" s="120"/>
      <c r="BC193" s="120"/>
      <c r="BD193" s="120"/>
      <c r="BE193" s="120"/>
      <c r="BF193" s="120"/>
      <c r="BG193" s="120"/>
      <c r="BH193" s="120"/>
      <c r="BI193" s="120"/>
      <c r="BJ193" s="120"/>
      <c r="BK193" s="120"/>
      <c r="BL193" s="120"/>
      <c r="BM193" s="120"/>
      <c r="BN193" s="120"/>
      <c r="BO193" s="120"/>
      <c r="BP193" s="120"/>
      <c r="BQ193" s="120"/>
      <c r="BR193" s="120"/>
      <c r="BS193" s="120"/>
      <c r="BT193" s="120"/>
      <c r="BU193" s="120"/>
      <c r="BV193" s="120"/>
      <c r="BW193" s="120"/>
      <c r="BX193" s="120"/>
      <c r="BY193" s="120"/>
      <c r="BZ193" s="120"/>
      <c r="CA193" s="120"/>
      <c r="CB193" s="120"/>
      <c r="CC193" s="120"/>
      <c r="CD193" s="120"/>
      <c r="CE193" s="120"/>
      <c r="CF193" s="128"/>
      <c r="CG193" s="128"/>
      <c r="CH193" s="128"/>
      <c r="CI193" s="128"/>
      <c r="CJ193" s="128"/>
    </row>
    <row r="194" spans="1:88" s="140" customFormat="1" x14ac:dyDescent="0.25">
      <c r="A194" s="128"/>
      <c r="B194" s="128"/>
      <c r="C194" s="128"/>
      <c r="D194" s="128"/>
      <c r="E194" s="128"/>
      <c r="F194" s="128"/>
      <c r="G194" s="128"/>
      <c r="H194" s="128"/>
      <c r="I194" s="128"/>
      <c r="J194" s="128"/>
      <c r="K194" s="128"/>
      <c r="L194" s="128"/>
      <c r="M194" s="128"/>
      <c r="N194" s="128"/>
      <c r="O194" s="128"/>
      <c r="P194" s="119"/>
      <c r="Q194" s="119"/>
      <c r="R194" s="119"/>
      <c r="S194" s="119"/>
      <c r="T194" s="119"/>
      <c r="U194" s="119"/>
      <c r="V194" s="119"/>
      <c r="W194" s="119"/>
      <c r="X194" s="119"/>
      <c r="Y194" s="119"/>
      <c r="Z194" s="119"/>
      <c r="AA194" s="119"/>
      <c r="AB194" s="119"/>
      <c r="AC194" s="119"/>
      <c r="AD194" s="119"/>
      <c r="AE194" s="119"/>
      <c r="AF194" s="119"/>
      <c r="AG194" s="119"/>
      <c r="AH194" s="119"/>
      <c r="AI194" s="119"/>
      <c r="AJ194" s="119"/>
      <c r="AK194" s="119"/>
      <c r="AL194" s="119"/>
      <c r="AM194" s="120"/>
      <c r="AN194" s="120"/>
      <c r="AO194" s="120"/>
      <c r="AP194" s="120"/>
      <c r="AQ194" s="120"/>
      <c r="AR194" s="120"/>
      <c r="AS194" s="120"/>
      <c r="AT194" s="120"/>
      <c r="AU194" s="120"/>
      <c r="AV194" s="120"/>
      <c r="AW194" s="120"/>
      <c r="AX194" s="120"/>
      <c r="AY194" s="120"/>
      <c r="AZ194" s="120"/>
      <c r="BA194" s="120"/>
      <c r="BB194" s="120"/>
      <c r="BC194" s="120"/>
      <c r="BD194" s="120"/>
      <c r="BE194" s="120"/>
      <c r="BF194" s="120"/>
      <c r="BG194" s="120"/>
      <c r="BH194" s="120"/>
      <c r="BI194" s="120"/>
      <c r="BJ194" s="120"/>
      <c r="BK194" s="120"/>
      <c r="BL194" s="120"/>
      <c r="BM194" s="120"/>
      <c r="BN194" s="120"/>
      <c r="BO194" s="120"/>
      <c r="BP194" s="120"/>
      <c r="BQ194" s="120"/>
      <c r="BR194" s="120"/>
      <c r="BS194" s="120"/>
      <c r="BT194" s="120"/>
      <c r="BU194" s="120"/>
      <c r="BV194" s="120"/>
      <c r="BW194" s="120"/>
      <c r="BX194" s="120"/>
      <c r="BY194" s="120"/>
      <c r="BZ194" s="120"/>
      <c r="CA194" s="120"/>
      <c r="CB194" s="120"/>
      <c r="CC194" s="120"/>
      <c r="CD194" s="120"/>
      <c r="CE194" s="120"/>
      <c r="CF194" s="128"/>
      <c r="CG194" s="128"/>
      <c r="CH194" s="128"/>
      <c r="CI194" s="128"/>
      <c r="CJ194" s="128"/>
    </row>
    <row r="195" spans="1:88" s="140" customFormat="1" x14ac:dyDescent="0.25">
      <c r="A195" s="128"/>
      <c r="B195" s="128"/>
      <c r="C195" s="128"/>
      <c r="D195" s="128"/>
      <c r="E195" s="128"/>
      <c r="F195" s="128"/>
      <c r="G195" s="128"/>
      <c r="H195" s="128"/>
      <c r="I195" s="128"/>
      <c r="J195" s="128"/>
      <c r="K195" s="128"/>
      <c r="L195" s="128"/>
      <c r="M195" s="128"/>
      <c r="N195" s="128"/>
      <c r="O195" s="128"/>
      <c r="P195" s="119"/>
      <c r="Q195" s="119"/>
      <c r="R195" s="119"/>
      <c r="S195" s="119"/>
      <c r="T195" s="119"/>
      <c r="U195" s="119"/>
      <c r="V195" s="119"/>
      <c r="W195" s="119"/>
      <c r="X195" s="119"/>
      <c r="Y195" s="119"/>
      <c r="Z195" s="119"/>
      <c r="AA195" s="119"/>
      <c r="AB195" s="119"/>
      <c r="AC195" s="119"/>
      <c r="AD195" s="119"/>
      <c r="AE195" s="119"/>
      <c r="AF195" s="119"/>
      <c r="AG195" s="119"/>
      <c r="AH195" s="119"/>
      <c r="AI195" s="119"/>
      <c r="AJ195" s="119"/>
      <c r="AK195" s="119"/>
      <c r="AL195" s="119"/>
      <c r="AM195" s="120"/>
      <c r="AN195" s="120"/>
      <c r="AO195" s="120"/>
      <c r="AP195" s="120"/>
      <c r="AQ195" s="120"/>
      <c r="AR195" s="120"/>
      <c r="AS195" s="120"/>
      <c r="AT195" s="120"/>
      <c r="AU195" s="120"/>
      <c r="AV195" s="120"/>
      <c r="AW195" s="120"/>
      <c r="AX195" s="120"/>
      <c r="AY195" s="120"/>
      <c r="AZ195" s="120"/>
      <c r="BA195" s="120"/>
      <c r="BB195" s="120"/>
      <c r="BC195" s="120"/>
      <c r="BD195" s="120"/>
      <c r="BE195" s="120"/>
      <c r="BF195" s="120"/>
      <c r="BG195" s="120"/>
      <c r="BH195" s="120"/>
      <c r="BI195" s="120"/>
      <c r="BJ195" s="120"/>
      <c r="BK195" s="120"/>
      <c r="BL195" s="120"/>
      <c r="BM195" s="120"/>
      <c r="BN195" s="120"/>
      <c r="BO195" s="120"/>
      <c r="BP195" s="120"/>
      <c r="BQ195" s="120"/>
      <c r="BR195" s="120"/>
      <c r="BS195" s="120"/>
      <c r="BT195" s="120"/>
      <c r="BU195" s="120"/>
      <c r="BV195" s="120"/>
      <c r="BW195" s="120"/>
      <c r="BX195" s="120"/>
      <c r="BY195" s="120"/>
      <c r="BZ195" s="120"/>
      <c r="CA195" s="120"/>
      <c r="CB195" s="120"/>
      <c r="CC195" s="120"/>
      <c r="CD195" s="120"/>
      <c r="CE195" s="120"/>
      <c r="CF195" s="128"/>
      <c r="CG195" s="128"/>
      <c r="CH195" s="128"/>
      <c r="CI195" s="128"/>
      <c r="CJ195" s="128"/>
    </row>
    <row r="196" spans="1:88" s="140" customFormat="1" x14ac:dyDescent="0.25">
      <c r="A196" s="128"/>
      <c r="B196" s="128"/>
      <c r="C196" s="128"/>
      <c r="D196" s="128"/>
      <c r="E196" s="128"/>
      <c r="F196" s="128"/>
      <c r="G196" s="128"/>
      <c r="H196" s="128"/>
      <c r="I196" s="128"/>
      <c r="J196" s="128"/>
      <c r="K196" s="128"/>
      <c r="L196" s="128"/>
      <c r="M196" s="128"/>
      <c r="N196" s="128"/>
      <c r="O196" s="128"/>
      <c r="P196" s="119"/>
      <c r="Q196" s="119"/>
      <c r="R196" s="119"/>
      <c r="S196" s="119"/>
      <c r="T196" s="119"/>
      <c r="U196" s="119"/>
      <c r="V196" s="119"/>
      <c r="W196" s="119"/>
      <c r="X196" s="119"/>
      <c r="Y196" s="119"/>
      <c r="Z196" s="119"/>
      <c r="AA196" s="119"/>
      <c r="AB196" s="119"/>
      <c r="AC196" s="119"/>
      <c r="AD196" s="119"/>
      <c r="AE196" s="119"/>
      <c r="AF196" s="119"/>
      <c r="AG196" s="119"/>
      <c r="AH196" s="119"/>
      <c r="AI196" s="119"/>
      <c r="AJ196" s="119"/>
      <c r="AK196" s="119"/>
      <c r="AL196" s="119"/>
      <c r="AM196" s="120"/>
      <c r="AN196" s="120"/>
      <c r="AO196" s="120"/>
      <c r="AP196" s="120"/>
      <c r="AQ196" s="120"/>
      <c r="AR196" s="120"/>
      <c r="AS196" s="120"/>
      <c r="AT196" s="120"/>
      <c r="AU196" s="120"/>
      <c r="AV196" s="120"/>
      <c r="AW196" s="120"/>
      <c r="AX196" s="120"/>
      <c r="AY196" s="120"/>
      <c r="AZ196" s="120"/>
      <c r="BA196" s="120"/>
      <c r="BB196" s="120"/>
      <c r="BC196" s="120"/>
      <c r="BD196" s="120"/>
      <c r="BE196" s="120"/>
      <c r="BF196" s="120"/>
      <c r="BG196" s="120"/>
      <c r="BH196" s="120"/>
      <c r="BI196" s="120"/>
      <c r="BJ196" s="120"/>
      <c r="BK196" s="120"/>
      <c r="BL196" s="120"/>
      <c r="BM196" s="120"/>
      <c r="BN196" s="120"/>
      <c r="BO196" s="120"/>
      <c r="BP196" s="120"/>
      <c r="BQ196" s="120"/>
      <c r="BR196" s="120"/>
      <c r="BS196" s="120"/>
      <c r="BT196" s="120"/>
      <c r="BU196" s="120"/>
      <c r="BV196" s="120"/>
      <c r="BW196" s="120"/>
      <c r="BX196" s="120"/>
      <c r="BY196" s="120"/>
      <c r="BZ196" s="120"/>
      <c r="CA196" s="120"/>
      <c r="CB196" s="120"/>
      <c r="CC196" s="120"/>
      <c r="CD196" s="120"/>
      <c r="CE196" s="120"/>
      <c r="CF196" s="128"/>
      <c r="CG196" s="128"/>
      <c r="CH196" s="128"/>
      <c r="CI196" s="128"/>
      <c r="CJ196" s="128"/>
    </row>
    <row r="197" spans="1:88" s="140" customFormat="1" x14ac:dyDescent="0.25">
      <c r="A197" s="128"/>
      <c r="B197" s="128"/>
      <c r="C197" s="128"/>
      <c r="D197" s="128"/>
      <c r="E197" s="128"/>
      <c r="F197" s="128"/>
      <c r="G197" s="128"/>
      <c r="H197" s="128"/>
      <c r="I197" s="128"/>
      <c r="J197" s="128"/>
      <c r="K197" s="128"/>
      <c r="L197" s="128"/>
      <c r="M197" s="128"/>
      <c r="N197" s="128"/>
      <c r="O197" s="128"/>
      <c r="P197" s="119"/>
      <c r="Q197" s="119"/>
      <c r="R197" s="119"/>
      <c r="S197" s="119"/>
      <c r="T197" s="119"/>
      <c r="U197" s="119"/>
      <c r="V197" s="119"/>
      <c r="W197" s="119"/>
      <c r="X197" s="119"/>
      <c r="Y197" s="119"/>
      <c r="Z197" s="119"/>
      <c r="AA197" s="119"/>
      <c r="AB197" s="119"/>
      <c r="AC197" s="119"/>
      <c r="AD197" s="119"/>
      <c r="AE197" s="119"/>
      <c r="AF197" s="119"/>
      <c r="AG197" s="119"/>
      <c r="AH197" s="119"/>
      <c r="AI197" s="119"/>
      <c r="AJ197" s="119"/>
      <c r="AK197" s="119"/>
      <c r="AL197" s="119"/>
      <c r="AM197" s="120"/>
      <c r="AN197" s="120"/>
      <c r="AO197" s="120"/>
      <c r="AP197" s="120"/>
      <c r="AQ197" s="120"/>
      <c r="AR197" s="120"/>
      <c r="AS197" s="120"/>
      <c r="AT197" s="120"/>
      <c r="AU197" s="120"/>
      <c r="AV197" s="120"/>
      <c r="AW197" s="120"/>
      <c r="AX197" s="120"/>
      <c r="AY197" s="120"/>
      <c r="AZ197" s="120"/>
      <c r="BA197" s="120"/>
      <c r="BB197" s="120"/>
      <c r="BC197" s="120"/>
      <c r="BD197" s="120"/>
      <c r="BE197" s="120"/>
      <c r="BF197" s="120"/>
      <c r="BG197" s="120"/>
      <c r="BH197" s="120"/>
      <c r="BI197" s="120"/>
      <c r="BJ197" s="120"/>
      <c r="BK197" s="120"/>
      <c r="BL197" s="120"/>
      <c r="BM197" s="120"/>
      <c r="BN197" s="120"/>
      <c r="BO197" s="120"/>
      <c r="BP197" s="120"/>
      <c r="BQ197" s="120"/>
      <c r="BR197" s="120"/>
      <c r="BS197" s="120"/>
      <c r="BT197" s="120"/>
      <c r="BU197" s="120"/>
      <c r="BV197" s="120"/>
      <c r="BW197" s="120"/>
      <c r="BX197" s="120"/>
      <c r="BY197" s="120"/>
      <c r="BZ197" s="120"/>
      <c r="CA197" s="120"/>
      <c r="CB197" s="120"/>
      <c r="CC197" s="120"/>
      <c r="CD197" s="120"/>
      <c r="CE197" s="120"/>
      <c r="CF197" s="128"/>
      <c r="CG197" s="128"/>
      <c r="CH197" s="128"/>
      <c r="CI197" s="128"/>
      <c r="CJ197" s="128"/>
    </row>
    <row r="198" spans="1:88" s="140" customFormat="1" x14ac:dyDescent="0.25">
      <c r="A198" s="128"/>
      <c r="B198" s="128"/>
      <c r="C198" s="128"/>
      <c r="D198" s="128"/>
      <c r="E198" s="128"/>
      <c r="F198" s="128"/>
      <c r="G198" s="128"/>
      <c r="H198" s="128"/>
      <c r="I198" s="128"/>
      <c r="J198" s="128"/>
      <c r="K198" s="128"/>
      <c r="L198" s="128"/>
      <c r="M198" s="128"/>
      <c r="N198" s="128"/>
      <c r="O198" s="128"/>
      <c r="P198" s="121"/>
      <c r="Q198" s="121"/>
      <c r="R198" s="121"/>
      <c r="S198" s="121"/>
      <c r="T198" s="121"/>
      <c r="U198" s="121"/>
      <c r="V198" s="121"/>
      <c r="W198" s="121"/>
      <c r="X198" s="121"/>
      <c r="Y198" s="121"/>
      <c r="Z198" s="121"/>
      <c r="AA198" s="121"/>
      <c r="AB198" s="121"/>
      <c r="AC198" s="121"/>
      <c r="AD198" s="121"/>
      <c r="AE198" s="121"/>
      <c r="AF198" s="121"/>
      <c r="AG198" s="121"/>
      <c r="AH198" s="121"/>
      <c r="AI198" s="121"/>
      <c r="AJ198" s="121"/>
      <c r="AK198" s="121"/>
      <c r="AL198" s="121"/>
      <c r="AM198" s="128"/>
      <c r="AN198" s="128"/>
      <c r="AO198" s="128"/>
      <c r="AP198" s="128"/>
      <c r="AQ198" s="128"/>
      <c r="AR198" s="128"/>
      <c r="AS198" s="128"/>
      <c r="AT198" s="128"/>
      <c r="AU198" s="128"/>
      <c r="AV198" s="128"/>
      <c r="AW198" s="128"/>
      <c r="AX198" s="128"/>
      <c r="AY198" s="128"/>
      <c r="AZ198" s="128"/>
      <c r="BA198" s="128"/>
      <c r="BB198" s="128"/>
      <c r="BC198" s="128"/>
      <c r="BD198" s="128"/>
      <c r="BE198" s="128"/>
      <c r="BF198" s="128"/>
      <c r="BG198" s="128"/>
      <c r="BH198" s="128"/>
      <c r="BI198" s="128"/>
      <c r="BJ198" s="128"/>
      <c r="BK198" s="128"/>
      <c r="BL198" s="128"/>
      <c r="BM198" s="128"/>
      <c r="BN198" s="128"/>
      <c r="BO198" s="128"/>
      <c r="BP198" s="128"/>
      <c r="BQ198" s="128"/>
      <c r="BR198" s="128"/>
      <c r="BS198" s="128"/>
      <c r="BT198" s="128"/>
      <c r="BU198" s="128"/>
      <c r="BV198" s="128"/>
      <c r="BW198" s="128"/>
      <c r="BX198" s="128"/>
      <c r="BY198" s="128"/>
      <c r="BZ198" s="128"/>
      <c r="CA198" s="128"/>
      <c r="CB198" s="128"/>
      <c r="CC198" s="128"/>
      <c r="CD198" s="128"/>
      <c r="CE198" s="128"/>
      <c r="CF198" s="128"/>
      <c r="CG198" s="128"/>
      <c r="CH198" s="128"/>
      <c r="CI198" s="128"/>
      <c r="CJ198" s="128"/>
    </row>
    <row r="199" spans="1:88" s="140" customFormat="1" x14ac:dyDescent="0.25">
      <c r="A199" s="128"/>
      <c r="B199" s="128"/>
      <c r="C199" s="128"/>
      <c r="D199" s="128"/>
      <c r="E199" s="128"/>
      <c r="F199" s="128"/>
      <c r="G199" s="128"/>
      <c r="H199" s="128"/>
      <c r="I199" s="128"/>
      <c r="J199" s="128"/>
      <c r="K199" s="128"/>
      <c r="L199" s="128"/>
      <c r="M199" s="128"/>
      <c r="N199" s="128"/>
      <c r="O199" s="128"/>
      <c r="P199" s="121"/>
      <c r="Q199" s="121"/>
      <c r="R199" s="121"/>
      <c r="S199" s="121"/>
      <c r="T199" s="121"/>
      <c r="U199" s="121"/>
      <c r="V199" s="121"/>
      <c r="W199" s="121"/>
      <c r="X199" s="121"/>
      <c r="Y199" s="121"/>
      <c r="Z199" s="121"/>
      <c r="AA199" s="121"/>
      <c r="AB199" s="121"/>
      <c r="AC199" s="121"/>
      <c r="AD199" s="121"/>
      <c r="AE199" s="121"/>
      <c r="AF199" s="121"/>
      <c r="AG199" s="121"/>
      <c r="AH199" s="121"/>
      <c r="AI199" s="121"/>
      <c r="AJ199" s="121"/>
      <c r="AK199" s="121"/>
      <c r="AL199" s="121"/>
      <c r="AM199" s="128"/>
      <c r="AN199" s="128"/>
      <c r="AO199" s="128"/>
      <c r="AP199" s="128"/>
      <c r="AQ199" s="128"/>
      <c r="AR199" s="128"/>
      <c r="AS199" s="128"/>
      <c r="AT199" s="128"/>
      <c r="AU199" s="128"/>
      <c r="AV199" s="128"/>
      <c r="AW199" s="128"/>
      <c r="AX199" s="128"/>
      <c r="AY199" s="128"/>
      <c r="AZ199" s="128"/>
      <c r="BA199" s="128"/>
      <c r="BB199" s="128"/>
      <c r="BC199" s="128"/>
      <c r="BD199" s="128"/>
      <c r="BE199" s="128"/>
      <c r="BF199" s="128"/>
      <c r="BG199" s="128"/>
      <c r="BH199" s="128"/>
      <c r="BI199" s="128"/>
      <c r="BJ199" s="128"/>
      <c r="BK199" s="128"/>
      <c r="BL199" s="128"/>
      <c r="BM199" s="128"/>
      <c r="BN199" s="128"/>
      <c r="BO199" s="128"/>
      <c r="BP199" s="128"/>
      <c r="BQ199" s="128"/>
      <c r="BR199" s="128"/>
      <c r="BS199" s="128"/>
      <c r="BT199" s="128"/>
      <c r="BU199" s="128"/>
      <c r="BV199" s="128"/>
      <c r="BW199" s="128"/>
      <c r="BX199" s="128"/>
      <c r="BY199" s="128"/>
      <c r="BZ199" s="128"/>
      <c r="CA199" s="128"/>
      <c r="CB199" s="128"/>
      <c r="CC199" s="128"/>
      <c r="CD199" s="128"/>
      <c r="CE199" s="128"/>
      <c r="CF199" s="128"/>
      <c r="CG199" s="128"/>
      <c r="CH199" s="128"/>
      <c r="CI199" s="128"/>
      <c r="CJ199" s="128"/>
    </row>
    <row r="200" spans="1:88" s="140" customFormat="1" x14ac:dyDescent="0.25">
      <c r="A200" s="128"/>
      <c r="B200" s="128"/>
      <c r="C200" s="128"/>
      <c r="D200" s="128"/>
      <c r="E200" s="128"/>
      <c r="F200" s="128"/>
      <c r="G200" s="128"/>
      <c r="H200" s="128"/>
      <c r="I200" s="128"/>
      <c r="J200" s="128"/>
      <c r="K200" s="128"/>
      <c r="L200" s="128"/>
      <c r="M200" s="128"/>
      <c r="N200" s="128"/>
      <c r="O200" s="128"/>
      <c r="P200" s="121"/>
      <c r="Q200" s="121"/>
      <c r="R200" s="121"/>
      <c r="S200" s="121"/>
      <c r="T200" s="121"/>
      <c r="U200" s="121"/>
      <c r="V200" s="121"/>
      <c r="W200" s="121"/>
      <c r="X200" s="121"/>
      <c r="Y200" s="121"/>
      <c r="Z200" s="121"/>
      <c r="AA200" s="121"/>
      <c r="AB200" s="121"/>
      <c r="AC200" s="121"/>
      <c r="AD200" s="121"/>
      <c r="AE200" s="121"/>
      <c r="AF200" s="121"/>
      <c r="AG200" s="121"/>
      <c r="AH200" s="121"/>
      <c r="AI200" s="121"/>
      <c r="AJ200" s="121"/>
      <c r="AK200" s="121"/>
      <c r="AL200" s="121"/>
      <c r="AM200" s="128"/>
      <c r="AN200" s="128"/>
      <c r="AO200" s="128"/>
      <c r="AP200" s="128"/>
      <c r="AQ200" s="128"/>
      <c r="AR200" s="128"/>
      <c r="AS200" s="128"/>
      <c r="AT200" s="128"/>
      <c r="AU200" s="128"/>
      <c r="AV200" s="128"/>
      <c r="AW200" s="128"/>
      <c r="AX200" s="128"/>
      <c r="AY200" s="128"/>
      <c r="AZ200" s="128"/>
      <c r="BA200" s="128"/>
      <c r="BB200" s="128"/>
      <c r="BC200" s="128"/>
      <c r="BD200" s="128"/>
      <c r="BE200" s="128"/>
      <c r="BF200" s="128"/>
      <c r="BG200" s="128"/>
      <c r="BH200" s="128"/>
      <c r="BI200" s="128"/>
      <c r="BJ200" s="128"/>
      <c r="BK200" s="128"/>
      <c r="BL200" s="128"/>
      <c r="BM200" s="128"/>
      <c r="BN200" s="128"/>
      <c r="BO200" s="128"/>
      <c r="BP200" s="128"/>
      <c r="BQ200" s="128"/>
      <c r="BR200" s="128"/>
      <c r="BS200" s="128"/>
      <c r="BT200" s="128"/>
      <c r="BU200" s="128"/>
      <c r="BV200" s="128"/>
      <c r="BW200" s="128"/>
      <c r="BX200" s="128"/>
      <c r="BY200" s="128"/>
      <c r="BZ200" s="128"/>
      <c r="CA200" s="128"/>
      <c r="CB200" s="128"/>
      <c r="CC200" s="128"/>
      <c r="CD200" s="128"/>
      <c r="CE200" s="128"/>
      <c r="CF200" s="128"/>
      <c r="CG200" s="128"/>
      <c r="CH200" s="128"/>
      <c r="CI200" s="128"/>
      <c r="CJ200" s="128"/>
    </row>
    <row r="201" spans="1:88" s="140" customFormat="1" x14ac:dyDescent="0.25">
      <c r="A201" s="128"/>
      <c r="B201" s="128"/>
      <c r="C201" s="128"/>
      <c r="D201" s="128"/>
      <c r="E201" s="128"/>
      <c r="F201" s="128"/>
      <c r="G201" s="128"/>
      <c r="H201" s="128"/>
      <c r="I201" s="128"/>
      <c r="J201" s="128"/>
      <c r="K201" s="128"/>
      <c r="L201" s="128"/>
      <c r="M201" s="128"/>
      <c r="N201" s="128"/>
      <c r="O201" s="128"/>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1"/>
      <c r="AL201" s="121"/>
      <c r="AM201" s="128"/>
      <c r="AN201" s="128"/>
      <c r="AO201" s="128"/>
      <c r="AP201" s="128"/>
      <c r="AQ201" s="128"/>
      <c r="AR201" s="128"/>
      <c r="AS201" s="128"/>
      <c r="AT201" s="128"/>
      <c r="AU201" s="128"/>
      <c r="AV201" s="128"/>
      <c r="AW201" s="128"/>
      <c r="AX201" s="128"/>
      <c r="AY201" s="128"/>
      <c r="AZ201" s="128"/>
      <c r="BA201" s="128"/>
      <c r="BB201" s="128"/>
      <c r="BC201" s="128"/>
      <c r="BD201" s="128"/>
      <c r="BE201" s="128"/>
      <c r="BF201" s="128"/>
      <c r="BG201" s="128"/>
      <c r="BH201" s="128"/>
      <c r="BI201" s="128"/>
      <c r="BJ201" s="128"/>
      <c r="BK201" s="128"/>
      <c r="BL201" s="128"/>
      <c r="BM201" s="128"/>
      <c r="BN201" s="128"/>
      <c r="BO201" s="128"/>
      <c r="BP201" s="128"/>
      <c r="BQ201" s="128"/>
      <c r="BR201" s="128"/>
      <c r="BS201" s="128"/>
      <c r="BT201" s="128"/>
      <c r="BU201" s="128"/>
      <c r="BV201" s="128"/>
      <c r="BW201" s="128"/>
      <c r="BX201" s="128"/>
      <c r="BY201" s="128"/>
      <c r="BZ201" s="128"/>
      <c r="CA201" s="128"/>
      <c r="CB201" s="128"/>
      <c r="CC201" s="128"/>
      <c r="CD201" s="128"/>
      <c r="CE201" s="128"/>
      <c r="CF201" s="128"/>
      <c r="CG201" s="128"/>
      <c r="CH201" s="128"/>
      <c r="CI201" s="128"/>
      <c r="CJ201" s="128"/>
    </row>
    <row r="202" spans="1:88" s="140" customFormat="1" x14ac:dyDescent="0.25">
      <c r="A202" s="128"/>
      <c r="B202" s="128"/>
      <c r="C202" s="128"/>
      <c r="D202" s="128"/>
      <c r="E202" s="128"/>
      <c r="F202" s="128"/>
      <c r="G202" s="128"/>
      <c r="H202" s="128"/>
      <c r="I202" s="128"/>
      <c r="J202" s="128"/>
      <c r="K202" s="128"/>
      <c r="L202" s="128"/>
      <c r="M202" s="128"/>
      <c r="N202" s="128"/>
      <c r="O202" s="128"/>
      <c r="P202" s="121"/>
      <c r="Q202" s="121"/>
      <c r="R202" s="121"/>
      <c r="S202" s="121"/>
      <c r="T202" s="121"/>
      <c r="U202" s="121"/>
      <c r="V202" s="121"/>
      <c r="W202" s="121"/>
      <c r="X202" s="121"/>
      <c r="Y202" s="121"/>
      <c r="Z202" s="121"/>
      <c r="AA202" s="121"/>
      <c r="AB202" s="121"/>
      <c r="AC202" s="121"/>
      <c r="AD202" s="121"/>
      <c r="AE202" s="121"/>
      <c r="AF202" s="121"/>
      <c r="AG202" s="121"/>
      <c r="AH202" s="121"/>
      <c r="AI202" s="121"/>
      <c r="AJ202" s="121"/>
      <c r="AK202" s="121"/>
      <c r="AL202" s="121"/>
      <c r="AM202" s="128"/>
      <c r="AN202" s="128"/>
      <c r="AO202" s="128"/>
      <c r="AP202" s="128"/>
      <c r="AQ202" s="128"/>
      <c r="AR202" s="128"/>
      <c r="AS202" s="128"/>
      <c r="AT202" s="128"/>
      <c r="AU202" s="128"/>
      <c r="AV202" s="128"/>
      <c r="AW202" s="128"/>
      <c r="AX202" s="128"/>
      <c r="AY202" s="128"/>
      <c r="AZ202" s="128"/>
      <c r="BA202" s="128"/>
      <c r="BB202" s="128"/>
      <c r="BC202" s="128"/>
      <c r="BD202" s="128"/>
      <c r="BE202" s="128"/>
      <c r="BF202" s="128"/>
      <c r="BG202" s="128"/>
      <c r="BH202" s="128"/>
      <c r="BI202" s="128"/>
      <c r="BJ202" s="128"/>
      <c r="BK202" s="128"/>
      <c r="BL202" s="128"/>
      <c r="BM202" s="128"/>
      <c r="BN202" s="128"/>
      <c r="BO202" s="128"/>
      <c r="BP202" s="128"/>
      <c r="BQ202" s="128"/>
      <c r="BR202" s="128"/>
      <c r="BS202" s="128"/>
      <c r="BT202" s="128"/>
      <c r="BU202" s="128"/>
      <c r="BV202" s="128"/>
      <c r="BW202" s="128"/>
      <c r="BX202" s="128"/>
      <c r="BY202" s="128"/>
      <c r="BZ202" s="128"/>
      <c r="CA202" s="128"/>
      <c r="CB202" s="128"/>
      <c r="CC202" s="128"/>
      <c r="CD202" s="128"/>
      <c r="CE202" s="128"/>
      <c r="CF202" s="128"/>
      <c r="CG202" s="128"/>
      <c r="CH202" s="128"/>
      <c r="CI202" s="128"/>
      <c r="CJ202" s="128"/>
    </row>
    <row r="203" spans="1:88" s="140" customFormat="1" x14ac:dyDescent="0.25">
      <c r="A203" s="128"/>
      <c r="B203" s="128"/>
      <c r="C203" s="128"/>
      <c r="D203" s="128"/>
      <c r="E203" s="128"/>
      <c r="F203" s="128"/>
      <c r="G203" s="128"/>
      <c r="H203" s="128"/>
      <c r="I203" s="128"/>
      <c r="J203" s="128"/>
      <c r="K203" s="128"/>
      <c r="L203" s="128"/>
      <c r="M203" s="128"/>
      <c r="N203" s="128"/>
      <c r="O203" s="128"/>
      <c r="P203" s="121"/>
      <c r="Q203" s="121"/>
      <c r="R203" s="121"/>
      <c r="S203" s="121"/>
      <c r="T203" s="121"/>
      <c r="U203" s="121"/>
      <c r="V203" s="121"/>
      <c r="W203" s="121"/>
      <c r="X203" s="121"/>
      <c r="Y203" s="121"/>
      <c r="Z203" s="121"/>
      <c r="AA203" s="121"/>
      <c r="AB203" s="121"/>
      <c r="AC203" s="121"/>
      <c r="AD203" s="121"/>
      <c r="AE203" s="121"/>
      <c r="AF203" s="121"/>
      <c r="AG203" s="121"/>
      <c r="AH203" s="121"/>
      <c r="AI203" s="121"/>
      <c r="AJ203" s="121"/>
      <c r="AK203" s="121"/>
      <c r="AL203" s="121"/>
      <c r="AM203" s="128"/>
      <c r="AN203" s="128"/>
      <c r="AO203" s="128"/>
      <c r="AP203" s="128"/>
      <c r="AQ203" s="128"/>
      <c r="AR203" s="128"/>
      <c r="AS203" s="128"/>
      <c r="AT203" s="128"/>
      <c r="AU203" s="128"/>
      <c r="AV203" s="128"/>
      <c r="AW203" s="128"/>
      <c r="AX203" s="128"/>
      <c r="AY203" s="128"/>
      <c r="AZ203" s="128"/>
      <c r="BA203" s="128"/>
      <c r="BB203" s="128"/>
      <c r="BC203" s="128"/>
      <c r="BD203" s="128"/>
      <c r="BE203" s="128"/>
      <c r="BF203" s="128"/>
      <c r="BG203" s="128"/>
      <c r="BH203" s="128"/>
      <c r="BI203" s="128"/>
      <c r="BJ203" s="128"/>
      <c r="BK203" s="128"/>
      <c r="BL203" s="128"/>
      <c r="BM203" s="128"/>
      <c r="BN203" s="128"/>
      <c r="BO203" s="128"/>
      <c r="BP203" s="128"/>
      <c r="BQ203" s="128"/>
      <c r="BR203" s="128"/>
      <c r="BS203" s="128"/>
      <c r="BT203" s="128"/>
      <c r="BU203" s="128"/>
      <c r="BV203" s="128"/>
      <c r="BW203" s="128"/>
      <c r="BX203" s="128"/>
      <c r="BY203" s="128"/>
      <c r="BZ203" s="128"/>
      <c r="CA203" s="128"/>
      <c r="CB203" s="128"/>
      <c r="CC203" s="128"/>
      <c r="CD203" s="128"/>
      <c r="CE203" s="128"/>
      <c r="CF203" s="128"/>
      <c r="CG203" s="128"/>
      <c r="CH203" s="128"/>
      <c r="CI203" s="128"/>
      <c r="CJ203" s="128"/>
    </row>
    <row r="204" spans="1:88" s="140" customFormat="1" x14ac:dyDescent="0.25">
      <c r="A204" s="128"/>
      <c r="B204" s="128"/>
      <c r="C204" s="128"/>
      <c r="D204" s="128"/>
      <c r="E204" s="128"/>
      <c r="F204" s="128"/>
      <c r="G204" s="128"/>
      <c r="H204" s="128"/>
      <c r="I204" s="128"/>
      <c r="J204" s="128"/>
      <c r="K204" s="128"/>
      <c r="L204" s="128"/>
      <c r="M204" s="128"/>
      <c r="N204" s="128"/>
      <c r="O204" s="128"/>
      <c r="P204" s="121"/>
      <c r="Q204" s="121"/>
      <c r="R204" s="121"/>
      <c r="S204" s="121"/>
      <c r="T204" s="121"/>
      <c r="U204" s="121"/>
      <c r="V204" s="121"/>
      <c r="W204" s="121"/>
      <c r="X204" s="121"/>
      <c r="Y204" s="121"/>
      <c r="Z204" s="121"/>
      <c r="AA204" s="121"/>
      <c r="AB204" s="121"/>
      <c r="AC204" s="121"/>
      <c r="AD204" s="121"/>
      <c r="AE204" s="121"/>
      <c r="AF204" s="121"/>
      <c r="AG204" s="121"/>
      <c r="AH204" s="121"/>
      <c r="AI204" s="121"/>
      <c r="AJ204" s="121"/>
      <c r="AK204" s="121"/>
      <c r="AL204" s="121"/>
      <c r="AM204" s="128"/>
      <c r="AN204" s="128"/>
      <c r="AO204" s="128"/>
      <c r="AP204" s="128"/>
      <c r="AQ204" s="128"/>
      <c r="AR204" s="128"/>
      <c r="AS204" s="128"/>
      <c r="AT204" s="128"/>
      <c r="AU204" s="128"/>
      <c r="AV204" s="128"/>
      <c r="AW204" s="128"/>
      <c r="AX204" s="128"/>
      <c r="AY204" s="128"/>
      <c r="AZ204" s="128"/>
      <c r="BA204" s="128"/>
      <c r="BB204" s="128"/>
      <c r="BC204" s="128"/>
      <c r="BD204" s="128"/>
      <c r="BE204" s="128"/>
      <c r="BF204" s="128"/>
      <c r="BG204" s="128"/>
      <c r="BH204" s="128"/>
      <c r="BI204" s="128"/>
      <c r="BJ204" s="128"/>
      <c r="BK204" s="128"/>
      <c r="BL204" s="128"/>
      <c r="BM204" s="128"/>
      <c r="BN204" s="128"/>
      <c r="BO204" s="128"/>
      <c r="BP204" s="128"/>
      <c r="BQ204" s="128"/>
      <c r="BR204" s="128"/>
      <c r="BS204" s="128"/>
      <c r="BT204" s="128"/>
      <c r="BU204" s="128"/>
      <c r="BV204" s="128"/>
      <c r="BW204" s="128"/>
      <c r="BX204" s="128"/>
      <c r="BY204" s="128"/>
      <c r="BZ204" s="128"/>
      <c r="CA204" s="128"/>
      <c r="CB204" s="128"/>
      <c r="CC204" s="128"/>
      <c r="CD204" s="128"/>
      <c r="CE204" s="128"/>
      <c r="CF204" s="128"/>
      <c r="CG204" s="128"/>
      <c r="CH204" s="128"/>
      <c r="CI204" s="128"/>
      <c r="CJ204" s="128"/>
    </row>
    <row r="205" spans="1:88" s="140" customFormat="1" x14ac:dyDescent="0.25">
      <c r="A205" s="128"/>
      <c r="B205" s="128"/>
      <c r="C205" s="128"/>
      <c r="D205" s="128"/>
      <c r="E205" s="128"/>
      <c r="F205" s="128"/>
      <c r="G205" s="128"/>
      <c r="H205" s="128"/>
      <c r="I205" s="128"/>
      <c r="J205" s="128"/>
      <c r="K205" s="128"/>
      <c r="L205" s="128"/>
      <c r="M205" s="128"/>
      <c r="N205" s="128"/>
      <c r="O205" s="128"/>
      <c r="P205" s="121"/>
      <c r="Q205" s="121"/>
      <c r="R205" s="121"/>
      <c r="S205" s="121"/>
      <c r="T205" s="121"/>
      <c r="U205" s="121"/>
      <c r="V205" s="121"/>
      <c r="W205" s="121"/>
      <c r="X205" s="121"/>
      <c r="Y205" s="121"/>
      <c r="Z205" s="121"/>
      <c r="AA205" s="121"/>
      <c r="AB205" s="121"/>
      <c r="AC205" s="121"/>
      <c r="AD205" s="121"/>
      <c r="AE205" s="121"/>
      <c r="AF205" s="121"/>
      <c r="AG205" s="121"/>
      <c r="AH205" s="121"/>
      <c r="AI205" s="121"/>
      <c r="AJ205" s="121"/>
      <c r="AK205" s="121"/>
      <c r="AL205" s="121"/>
      <c r="AM205" s="128"/>
      <c r="AN205" s="128"/>
      <c r="AO205" s="128"/>
      <c r="AP205" s="128"/>
      <c r="AQ205" s="128"/>
      <c r="AR205" s="128"/>
      <c r="AS205" s="128"/>
      <c r="AT205" s="128"/>
      <c r="AU205" s="128"/>
      <c r="AV205" s="128"/>
      <c r="AW205" s="128"/>
      <c r="AX205" s="128"/>
      <c r="AY205" s="128"/>
      <c r="AZ205" s="128"/>
      <c r="BA205" s="128"/>
      <c r="BB205" s="128"/>
      <c r="BC205" s="128"/>
      <c r="BD205" s="128"/>
      <c r="BE205" s="128"/>
      <c r="BF205" s="128"/>
      <c r="BG205" s="128"/>
      <c r="BH205" s="128"/>
      <c r="BI205" s="128"/>
      <c r="BJ205" s="128"/>
      <c r="BK205" s="128"/>
      <c r="BL205" s="128"/>
      <c r="BM205" s="128"/>
      <c r="BN205" s="128"/>
      <c r="BO205" s="128"/>
      <c r="BP205" s="128"/>
      <c r="BQ205" s="128"/>
      <c r="BR205" s="128"/>
      <c r="BS205" s="128"/>
      <c r="BT205" s="128"/>
      <c r="BU205" s="128"/>
      <c r="BV205" s="128"/>
      <c r="BW205" s="128"/>
      <c r="BX205" s="128"/>
      <c r="BY205" s="128"/>
      <c r="BZ205" s="128"/>
      <c r="CA205" s="128"/>
      <c r="CB205" s="128"/>
      <c r="CC205" s="128"/>
      <c r="CD205" s="128"/>
      <c r="CE205" s="128"/>
      <c r="CF205" s="128"/>
      <c r="CG205" s="128"/>
      <c r="CH205" s="128"/>
      <c r="CI205" s="128"/>
      <c r="CJ205" s="128"/>
    </row>
    <row r="206" spans="1:88" s="140" customFormat="1" x14ac:dyDescent="0.25">
      <c r="A206" s="128"/>
      <c r="B206" s="128"/>
      <c r="C206" s="128"/>
      <c r="D206" s="128"/>
      <c r="E206" s="128"/>
      <c r="F206" s="128"/>
      <c r="G206" s="128"/>
      <c r="H206" s="128"/>
      <c r="I206" s="128"/>
      <c r="J206" s="128"/>
      <c r="K206" s="128"/>
      <c r="L206" s="128"/>
      <c r="M206" s="128"/>
      <c r="N206" s="128"/>
      <c r="O206" s="128"/>
      <c r="P206" s="121"/>
      <c r="Q206" s="121"/>
      <c r="R206" s="121"/>
      <c r="S206" s="121"/>
      <c r="T206" s="121"/>
      <c r="U206" s="121"/>
      <c r="V206" s="121"/>
      <c r="W206" s="121"/>
      <c r="X206" s="121"/>
      <c r="Y206" s="121"/>
      <c r="Z206" s="121"/>
      <c r="AA206" s="121"/>
      <c r="AB206" s="121"/>
      <c r="AC206" s="121"/>
      <c r="AD206" s="121"/>
      <c r="AE206" s="121"/>
      <c r="AF206" s="121"/>
      <c r="AG206" s="121"/>
      <c r="AH206" s="121"/>
      <c r="AI206" s="121"/>
      <c r="AJ206" s="121"/>
      <c r="AK206" s="121"/>
      <c r="AL206" s="121"/>
      <c r="AM206" s="128"/>
      <c r="AN206" s="128"/>
      <c r="AO206" s="128"/>
      <c r="AP206" s="128"/>
      <c r="AQ206" s="128"/>
      <c r="AR206" s="128"/>
      <c r="AS206" s="128"/>
      <c r="AT206" s="128"/>
      <c r="AU206" s="128"/>
      <c r="AV206" s="128"/>
      <c r="AW206" s="128"/>
      <c r="AX206" s="128"/>
      <c r="AY206" s="128"/>
      <c r="AZ206" s="128"/>
      <c r="BA206" s="128"/>
      <c r="BB206" s="128"/>
      <c r="BC206" s="128"/>
      <c r="BD206" s="128"/>
      <c r="BE206" s="128"/>
      <c r="BF206" s="128"/>
      <c r="BG206" s="128"/>
      <c r="BH206" s="128"/>
      <c r="BI206" s="128"/>
      <c r="BJ206" s="128"/>
      <c r="BK206" s="128"/>
      <c r="BL206" s="128"/>
      <c r="BM206" s="128"/>
      <c r="BN206" s="128"/>
      <c r="BO206" s="128"/>
      <c r="BP206" s="128"/>
      <c r="BQ206" s="128"/>
      <c r="BR206" s="128"/>
      <c r="BS206" s="128"/>
      <c r="BT206" s="128"/>
      <c r="BU206" s="128"/>
      <c r="BV206" s="128"/>
      <c r="BW206" s="128"/>
      <c r="BX206" s="128"/>
      <c r="BY206" s="128"/>
      <c r="BZ206" s="128"/>
      <c r="CA206" s="128"/>
      <c r="CB206" s="128"/>
      <c r="CC206" s="128"/>
      <c r="CD206" s="128"/>
      <c r="CE206" s="128"/>
      <c r="CF206" s="128"/>
      <c r="CG206" s="128"/>
      <c r="CH206" s="128"/>
      <c r="CI206" s="128"/>
      <c r="CJ206" s="128"/>
    </row>
    <row r="207" spans="1:88" s="140" customFormat="1" x14ac:dyDescent="0.25">
      <c r="A207" s="128"/>
      <c r="B207" s="128"/>
      <c r="C207" s="128"/>
      <c r="D207" s="128"/>
      <c r="E207" s="128"/>
      <c r="F207" s="128"/>
      <c r="G207" s="128"/>
      <c r="H207" s="128"/>
      <c r="I207" s="128"/>
      <c r="J207" s="128"/>
      <c r="K207" s="128"/>
      <c r="L207" s="128"/>
      <c r="M207" s="128"/>
      <c r="N207" s="128"/>
      <c r="O207" s="128"/>
      <c r="P207" s="121"/>
      <c r="Q207" s="121"/>
      <c r="R207" s="121"/>
      <c r="S207" s="121"/>
      <c r="T207" s="121"/>
      <c r="U207" s="121"/>
      <c r="V207" s="121"/>
      <c r="W207" s="121"/>
      <c r="X207" s="121"/>
      <c r="Y207" s="121"/>
      <c r="Z207" s="121"/>
      <c r="AA207" s="121"/>
      <c r="AB207" s="121"/>
      <c r="AC207" s="121"/>
      <c r="AD207" s="121"/>
      <c r="AE207" s="121"/>
      <c r="AF207" s="121"/>
      <c r="AG207" s="121"/>
      <c r="AH207" s="121"/>
      <c r="AI207" s="121"/>
      <c r="AJ207" s="121"/>
      <c r="AK207" s="121"/>
      <c r="AL207" s="121"/>
      <c r="AM207" s="128"/>
      <c r="AN207" s="128"/>
      <c r="AO207" s="128"/>
      <c r="AP207" s="128"/>
      <c r="AQ207" s="128"/>
      <c r="AR207" s="128"/>
      <c r="AS207" s="128"/>
      <c r="AT207" s="128"/>
      <c r="AU207" s="128"/>
      <c r="AV207" s="128"/>
      <c r="AW207" s="128"/>
      <c r="AX207" s="128"/>
      <c r="AY207" s="128"/>
      <c r="AZ207" s="128"/>
      <c r="BA207" s="128"/>
      <c r="BB207" s="128"/>
      <c r="BC207" s="128"/>
      <c r="BD207" s="128"/>
      <c r="BE207" s="128"/>
      <c r="BF207" s="128"/>
      <c r="BG207" s="128"/>
      <c r="BH207" s="128"/>
      <c r="BI207" s="128"/>
      <c r="BJ207" s="128"/>
      <c r="BK207" s="128"/>
      <c r="BL207" s="128"/>
      <c r="BM207" s="128"/>
      <c r="BN207" s="128"/>
      <c r="BO207" s="128"/>
      <c r="BP207" s="128"/>
      <c r="BQ207" s="128"/>
      <c r="BR207" s="128"/>
      <c r="BS207" s="128"/>
      <c r="BT207" s="128"/>
      <c r="BU207" s="128"/>
      <c r="BV207" s="128"/>
      <c r="BW207" s="128"/>
      <c r="BX207" s="128"/>
      <c r="BY207" s="128"/>
      <c r="BZ207" s="128"/>
      <c r="CA207" s="128"/>
      <c r="CB207" s="128"/>
      <c r="CC207" s="128"/>
      <c r="CD207" s="128"/>
      <c r="CE207" s="128"/>
      <c r="CF207" s="128"/>
      <c r="CG207" s="128"/>
      <c r="CH207" s="128"/>
      <c r="CI207" s="128"/>
      <c r="CJ207" s="128"/>
    </row>
    <row r="208" spans="1:88" s="140" customFormat="1" x14ac:dyDescent="0.25">
      <c r="A208" s="128"/>
      <c r="B208" s="128"/>
      <c r="C208" s="128"/>
      <c r="D208" s="128"/>
      <c r="E208" s="128"/>
      <c r="F208" s="128"/>
      <c r="G208" s="128"/>
      <c r="H208" s="128"/>
      <c r="I208" s="128"/>
      <c r="J208" s="128"/>
      <c r="K208" s="128"/>
      <c r="L208" s="128"/>
      <c r="M208" s="128"/>
      <c r="N208" s="128"/>
      <c r="O208" s="128"/>
      <c r="P208" s="121"/>
      <c r="Q208" s="121"/>
      <c r="R208" s="121"/>
      <c r="S208" s="121"/>
      <c r="T208" s="121"/>
      <c r="U208" s="121"/>
      <c r="V208" s="121"/>
      <c r="W208" s="121"/>
      <c r="X208" s="121"/>
      <c r="Y208" s="121"/>
      <c r="Z208" s="121"/>
      <c r="AA208" s="121"/>
      <c r="AB208" s="121"/>
      <c r="AC208" s="121"/>
      <c r="AD208" s="121"/>
      <c r="AE208" s="121"/>
      <c r="AF208" s="121"/>
      <c r="AG208" s="121"/>
      <c r="AH208" s="121"/>
      <c r="AI208" s="121"/>
      <c r="AJ208" s="121"/>
      <c r="AK208" s="121"/>
      <c r="AL208" s="121"/>
      <c r="AM208" s="128"/>
      <c r="AN208" s="128"/>
      <c r="AO208" s="128"/>
      <c r="AP208" s="128"/>
      <c r="AQ208" s="128"/>
      <c r="AR208" s="128"/>
      <c r="AS208" s="128"/>
      <c r="AT208" s="128"/>
      <c r="AU208" s="128"/>
      <c r="AV208" s="128"/>
      <c r="AW208" s="128"/>
      <c r="AX208" s="128"/>
      <c r="AY208" s="128"/>
      <c r="AZ208" s="128"/>
      <c r="BA208" s="128"/>
      <c r="BB208" s="128"/>
      <c r="BC208" s="128"/>
      <c r="BD208" s="128"/>
      <c r="BE208" s="128"/>
      <c r="BF208" s="128"/>
      <c r="BG208" s="128"/>
      <c r="BH208" s="128"/>
      <c r="BI208" s="128"/>
      <c r="BJ208" s="128"/>
      <c r="BK208" s="128"/>
      <c r="BL208" s="128"/>
      <c r="BM208" s="128"/>
      <c r="BN208" s="128"/>
      <c r="BO208" s="128"/>
      <c r="BP208" s="128"/>
      <c r="BQ208" s="128"/>
      <c r="BR208" s="128"/>
      <c r="BS208" s="128"/>
      <c r="BT208" s="128"/>
      <c r="BU208" s="128"/>
      <c r="BV208" s="128"/>
      <c r="BW208" s="128"/>
      <c r="BX208" s="128"/>
      <c r="BY208" s="128"/>
      <c r="BZ208" s="128"/>
      <c r="CA208" s="128"/>
      <c r="CB208" s="128"/>
      <c r="CC208" s="128"/>
      <c r="CD208" s="128"/>
      <c r="CE208" s="128"/>
      <c r="CF208" s="128"/>
      <c r="CG208" s="128"/>
      <c r="CH208" s="128"/>
      <c r="CI208" s="128"/>
      <c r="CJ208" s="128"/>
    </row>
    <row r="209" spans="1:254" s="140" customFormat="1" x14ac:dyDescent="0.25">
      <c r="A209" s="128"/>
      <c r="B209" s="128"/>
      <c r="C209" s="128"/>
      <c r="D209" s="128"/>
      <c r="E209" s="128"/>
      <c r="F209" s="128"/>
      <c r="G209" s="128"/>
      <c r="H209" s="128"/>
      <c r="I209" s="128"/>
      <c r="J209" s="128"/>
      <c r="K209" s="128"/>
      <c r="L209" s="128"/>
      <c r="M209" s="128"/>
      <c r="N209" s="128"/>
      <c r="O209" s="128"/>
      <c r="P209" s="121"/>
      <c r="Q209" s="121"/>
      <c r="R209" s="121"/>
      <c r="S209" s="121"/>
      <c r="T209" s="121"/>
      <c r="U209" s="121"/>
      <c r="V209" s="121"/>
      <c r="W209" s="121"/>
      <c r="X209" s="121"/>
      <c r="Y209" s="121"/>
      <c r="Z209" s="121"/>
      <c r="AA209" s="121"/>
      <c r="AB209" s="121"/>
      <c r="AC209" s="121"/>
      <c r="AD209" s="121"/>
      <c r="AE209" s="121"/>
      <c r="AF209" s="121"/>
      <c r="AG209" s="121"/>
      <c r="AH209" s="121"/>
      <c r="AI209" s="121"/>
      <c r="AJ209" s="121"/>
      <c r="AK209" s="121"/>
      <c r="AL209" s="121"/>
      <c r="AM209" s="128"/>
      <c r="AN209" s="128"/>
      <c r="AO209" s="128"/>
      <c r="AP209" s="128"/>
      <c r="AQ209" s="128"/>
      <c r="AR209" s="128"/>
      <c r="AS209" s="128"/>
      <c r="AT209" s="128"/>
      <c r="AU209" s="128"/>
      <c r="AV209" s="128"/>
      <c r="AW209" s="128"/>
      <c r="AX209" s="128"/>
      <c r="AY209" s="128"/>
      <c r="AZ209" s="128"/>
      <c r="BA209" s="128"/>
      <c r="BB209" s="128"/>
      <c r="BC209" s="128"/>
      <c r="BD209" s="128"/>
      <c r="BE209" s="128"/>
      <c r="BF209" s="128"/>
      <c r="BG209" s="128"/>
      <c r="BH209" s="128"/>
      <c r="BI209" s="128"/>
      <c r="BJ209" s="128"/>
      <c r="BK209" s="128"/>
      <c r="BL209" s="128"/>
      <c r="BM209" s="128"/>
      <c r="BN209" s="128"/>
      <c r="BO209" s="128"/>
      <c r="BP209" s="128"/>
      <c r="BQ209" s="128"/>
      <c r="BR209" s="128"/>
      <c r="BS209" s="128"/>
      <c r="BT209" s="128"/>
      <c r="BU209" s="128"/>
      <c r="BV209" s="128"/>
      <c r="BW209" s="128"/>
      <c r="BX209" s="128"/>
      <c r="BY209" s="128"/>
      <c r="BZ209" s="128"/>
      <c r="CA209" s="128"/>
      <c r="CB209" s="128"/>
      <c r="CC209" s="128"/>
      <c r="CD209" s="128"/>
      <c r="CE209" s="128"/>
      <c r="CF209" s="128"/>
      <c r="CG209" s="128"/>
      <c r="CH209" s="128"/>
      <c r="CI209" s="128"/>
      <c r="CJ209" s="128"/>
    </row>
    <row r="210" spans="1:254" s="140" customFormat="1" x14ac:dyDescent="0.25">
      <c r="A210" s="128"/>
      <c r="B210" s="128"/>
      <c r="C210" s="128"/>
      <c r="D210" s="128"/>
      <c r="E210" s="128"/>
      <c r="F210" s="128"/>
      <c r="G210" s="128"/>
      <c r="H210" s="128"/>
      <c r="I210" s="128"/>
      <c r="J210" s="128"/>
      <c r="K210" s="128"/>
      <c r="L210" s="128"/>
      <c r="M210" s="128"/>
      <c r="N210" s="128"/>
      <c r="O210" s="128"/>
      <c r="P210" s="121"/>
      <c r="Q210" s="121"/>
      <c r="R210" s="121"/>
      <c r="S210" s="121"/>
      <c r="T210" s="121"/>
      <c r="U210" s="121"/>
      <c r="V210" s="121"/>
      <c r="W210" s="121"/>
      <c r="X210" s="121"/>
      <c r="Y210" s="121"/>
      <c r="Z210" s="121"/>
      <c r="AA210" s="121"/>
      <c r="AB210" s="121"/>
      <c r="AC210" s="121"/>
      <c r="AD210" s="121"/>
      <c r="AE210" s="121"/>
      <c r="AF210" s="121"/>
      <c r="AG210" s="121"/>
      <c r="AH210" s="121"/>
      <c r="AI210" s="121"/>
      <c r="AJ210" s="121"/>
      <c r="AK210" s="121"/>
      <c r="AL210" s="121"/>
      <c r="AM210" s="128"/>
      <c r="AN210" s="128"/>
      <c r="AO210" s="128"/>
      <c r="AP210" s="128"/>
      <c r="AQ210" s="128"/>
      <c r="AR210" s="128"/>
      <c r="AS210" s="128"/>
      <c r="AT210" s="128"/>
      <c r="AU210" s="128"/>
      <c r="AV210" s="128"/>
      <c r="AW210" s="128"/>
      <c r="AX210" s="128"/>
      <c r="AY210" s="128"/>
      <c r="AZ210" s="128"/>
      <c r="BA210" s="128"/>
      <c r="BB210" s="128"/>
      <c r="BC210" s="128"/>
      <c r="BD210" s="128"/>
      <c r="BE210" s="128"/>
      <c r="BF210" s="128"/>
      <c r="BG210" s="128"/>
      <c r="BH210" s="128"/>
      <c r="BI210" s="128"/>
      <c r="BJ210" s="128"/>
      <c r="BK210" s="128"/>
      <c r="BL210" s="128"/>
      <c r="BM210" s="128"/>
      <c r="BN210" s="128"/>
      <c r="BO210" s="128"/>
      <c r="BP210" s="128"/>
      <c r="BQ210" s="128"/>
      <c r="BR210" s="128"/>
      <c r="BS210" s="128"/>
      <c r="BT210" s="128"/>
      <c r="BU210" s="128"/>
      <c r="BV210" s="128"/>
      <c r="BW210" s="128"/>
      <c r="BX210" s="128"/>
      <c r="BY210" s="128"/>
      <c r="BZ210" s="128"/>
      <c r="CA210" s="128"/>
      <c r="CB210" s="128"/>
      <c r="CC210" s="128"/>
      <c r="CD210" s="128"/>
      <c r="CE210" s="128"/>
      <c r="CF210" s="128"/>
      <c r="CG210" s="128"/>
      <c r="CH210" s="128"/>
      <c r="CI210" s="128"/>
      <c r="CJ210" s="128"/>
    </row>
    <row r="211" spans="1:254" s="140" customFormat="1" x14ac:dyDescent="0.25">
      <c r="A211" s="128"/>
      <c r="B211" s="128"/>
      <c r="C211" s="128"/>
      <c r="D211" s="128"/>
      <c r="E211" s="128"/>
      <c r="F211" s="128"/>
      <c r="G211" s="128"/>
      <c r="H211" s="128"/>
      <c r="I211" s="128"/>
      <c r="J211" s="128"/>
      <c r="K211" s="128"/>
      <c r="L211" s="128"/>
      <c r="M211" s="128"/>
      <c r="N211" s="128"/>
      <c r="O211" s="128"/>
      <c r="P211" s="121"/>
      <c r="Q211" s="121"/>
      <c r="R211" s="121"/>
      <c r="S211" s="121"/>
      <c r="T211" s="121"/>
      <c r="U211" s="121"/>
      <c r="V211" s="121"/>
      <c r="W211" s="121"/>
      <c r="X211" s="121"/>
      <c r="Y211" s="121"/>
      <c r="Z211" s="121"/>
      <c r="AA211" s="121"/>
      <c r="AB211" s="121"/>
      <c r="AC211" s="121"/>
      <c r="AD211" s="121"/>
      <c r="AE211" s="121"/>
      <c r="AF211" s="121"/>
      <c r="AG211" s="121"/>
      <c r="AH211" s="121"/>
      <c r="AI211" s="121"/>
      <c r="AJ211" s="121"/>
      <c r="AK211" s="121"/>
      <c r="AL211" s="121"/>
      <c r="AM211" s="128"/>
      <c r="AN211" s="128"/>
      <c r="AO211" s="128"/>
      <c r="AP211" s="128"/>
      <c r="AQ211" s="128"/>
      <c r="AR211" s="128"/>
      <c r="AS211" s="128"/>
      <c r="AT211" s="128"/>
      <c r="AU211" s="128"/>
      <c r="AV211" s="128"/>
      <c r="AW211" s="128"/>
      <c r="AX211" s="128"/>
      <c r="AY211" s="128"/>
      <c r="AZ211" s="128"/>
      <c r="BA211" s="128"/>
      <c r="BB211" s="128"/>
      <c r="BC211" s="128"/>
      <c r="BD211" s="128"/>
      <c r="BE211" s="128"/>
      <c r="BF211" s="128"/>
      <c r="BG211" s="128"/>
      <c r="BH211" s="128"/>
      <c r="BI211" s="128"/>
      <c r="BJ211" s="128"/>
      <c r="BK211" s="128"/>
      <c r="BL211" s="128"/>
      <c r="BM211" s="128"/>
      <c r="BN211" s="128"/>
      <c r="BO211" s="128"/>
      <c r="BP211" s="128"/>
      <c r="BQ211" s="128"/>
      <c r="BR211" s="128"/>
      <c r="BS211" s="128"/>
      <c r="BT211" s="128"/>
      <c r="BU211" s="128"/>
      <c r="BV211" s="128"/>
      <c r="BW211" s="128"/>
      <c r="BX211" s="128"/>
      <c r="BY211" s="128"/>
      <c r="BZ211" s="128"/>
      <c r="CA211" s="128"/>
      <c r="CB211" s="128"/>
      <c r="CC211" s="128"/>
      <c r="CD211" s="128"/>
      <c r="CE211" s="128"/>
      <c r="CF211" s="128"/>
      <c r="CG211" s="128"/>
      <c r="CH211" s="128"/>
      <c r="CI211" s="128"/>
      <c r="CJ211" s="128"/>
    </row>
    <row r="212" spans="1:254" s="140" customFormat="1" x14ac:dyDescent="0.25">
      <c r="A212" s="128"/>
      <c r="B212" s="128"/>
      <c r="C212" s="128"/>
      <c r="D212" s="128"/>
      <c r="E212" s="128"/>
      <c r="F212" s="128"/>
      <c r="G212" s="128"/>
      <c r="H212" s="128"/>
      <c r="I212" s="128"/>
      <c r="J212" s="128"/>
      <c r="K212" s="128"/>
      <c r="L212" s="128"/>
      <c r="M212" s="128"/>
      <c r="N212" s="128"/>
      <c r="O212" s="128"/>
      <c r="P212" s="121"/>
      <c r="Q212" s="121"/>
      <c r="R212" s="121"/>
      <c r="S212" s="121"/>
      <c r="T212" s="121"/>
      <c r="U212" s="121"/>
      <c r="V212" s="121"/>
      <c r="W212" s="121"/>
      <c r="X212" s="121"/>
      <c r="Y212" s="121"/>
      <c r="Z212" s="121"/>
      <c r="AA212" s="121"/>
      <c r="AB212" s="121"/>
      <c r="AC212" s="121"/>
      <c r="AD212" s="121"/>
      <c r="AE212" s="121"/>
      <c r="AF212" s="121"/>
      <c r="AG212" s="121"/>
      <c r="AH212" s="121"/>
      <c r="AI212" s="121"/>
      <c r="AJ212" s="121"/>
      <c r="AK212" s="121"/>
      <c r="AL212" s="121"/>
      <c r="AM212" s="128"/>
      <c r="AN212" s="128"/>
      <c r="AO212" s="128"/>
      <c r="AP212" s="128"/>
      <c r="AQ212" s="128"/>
      <c r="AR212" s="128"/>
      <c r="AS212" s="128"/>
      <c r="AT212" s="128"/>
      <c r="AU212" s="128"/>
      <c r="AV212" s="128"/>
      <c r="AW212" s="128"/>
      <c r="AX212" s="128"/>
      <c r="AY212" s="128"/>
      <c r="AZ212" s="128"/>
      <c r="BA212" s="128"/>
      <c r="BB212" s="128"/>
      <c r="BC212" s="128"/>
      <c r="BD212" s="128"/>
      <c r="BE212" s="128"/>
      <c r="BF212" s="128"/>
      <c r="BG212" s="128"/>
      <c r="BH212" s="128"/>
      <c r="BI212" s="128"/>
      <c r="BJ212" s="128"/>
      <c r="BK212" s="128"/>
      <c r="BL212" s="128"/>
      <c r="BM212" s="128"/>
      <c r="BN212" s="128"/>
      <c r="BO212" s="128"/>
      <c r="BP212" s="128"/>
      <c r="BQ212" s="128"/>
      <c r="BR212" s="128"/>
      <c r="BS212" s="128"/>
      <c r="BT212" s="128"/>
      <c r="BU212" s="128"/>
      <c r="BV212" s="128"/>
      <c r="BW212" s="128"/>
      <c r="BX212" s="128"/>
      <c r="BY212" s="128"/>
      <c r="BZ212" s="128"/>
      <c r="CA212" s="128"/>
      <c r="CB212" s="128"/>
      <c r="CC212" s="128"/>
      <c r="CD212" s="128"/>
      <c r="CE212" s="128"/>
      <c r="CF212" s="128"/>
      <c r="CG212" s="128"/>
      <c r="CH212" s="128"/>
      <c r="CI212" s="128"/>
      <c r="CJ212" s="128"/>
    </row>
    <row r="213" spans="1:254" s="140" customFormat="1" x14ac:dyDescent="0.25">
      <c r="A213" s="128"/>
      <c r="B213" s="128"/>
      <c r="C213" s="128"/>
      <c r="D213" s="128"/>
      <c r="E213" s="128"/>
      <c r="F213" s="128"/>
      <c r="G213" s="128"/>
      <c r="H213" s="128"/>
      <c r="I213" s="128"/>
      <c r="J213" s="128"/>
      <c r="K213" s="128"/>
      <c r="L213" s="128"/>
      <c r="M213" s="128"/>
      <c r="N213" s="128"/>
      <c r="O213" s="128"/>
      <c r="P213" s="121"/>
      <c r="Q213" s="121"/>
      <c r="R213" s="121"/>
      <c r="S213" s="121"/>
      <c r="T213" s="121"/>
      <c r="U213" s="121"/>
      <c r="V213" s="121"/>
      <c r="W213" s="121"/>
      <c r="X213" s="121"/>
      <c r="Y213" s="121"/>
      <c r="Z213" s="121"/>
      <c r="AA213" s="121"/>
      <c r="AB213" s="121"/>
      <c r="AC213" s="121"/>
      <c r="AD213" s="121"/>
      <c r="AE213" s="121"/>
      <c r="AF213" s="121"/>
      <c r="AG213" s="121"/>
      <c r="AH213" s="121"/>
      <c r="AI213" s="121"/>
      <c r="AJ213" s="121"/>
      <c r="AK213" s="121"/>
      <c r="AL213" s="121"/>
      <c r="AM213" s="128"/>
      <c r="AN213" s="128"/>
      <c r="AO213" s="128"/>
      <c r="AP213" s="128"/>
      <c r="AQ213" s="128"/>
      <c r="AR213" s="128"/>
      <c r="AS213" s="128"/>
      <c r="AT213" s="128"/>
      <c r="AU213" s="128"/>
      <c r="AV213" s="128"/>
      <c r="AW213" s="128"/>
      <c r="AX213" s="128"/>
      <c r="AY213" s="128"/>
      <c r="AZ213" s="128"/>
      <c r="BA213" s="128"/>
      <c r="BB213" s="128"/>
      <c r="BC213" s="128"/>
      <c r="BD213" s="128"/>
      <c r="BE213" s="128"/>
      <c r="BF213" s="128"/>
      <c r="BG213" s="128"/>
      <c r="BH213" s="128"/>
      <c r="BI213" s="128"/>
      <c r="BJ213" s="128"/>
      <c r="BK213" s="128"/>
      <c r="BL213" s="128"/>
      <c r="BM213" s="128"/>
      <c r="BN213" s="128"/>
      <c r="BO213" s="128"/>
      <c r="BP213" s="128"/>
      <c r="BQ213" s="128"/>
      <c r="BR213" s="128"/>
      <c r="BS213" s="128"/>
      <c r="BT213" s="128"/>
      <c r="BU213" s="128"/>
      <c r="BV213" s="128"/>
      <c r="BW213" s="128"/>
      <c r="BX213" s="128"/>
      <c r="BY213" s="128"/>
      <c r="BZ213" s="128"/>
      <c r="CA213" s="128"/>
      <c r="CB213" s="128"/>
      <c r="CC213" s="128"/>
      <c r="CD213" s="128"/>
      <c r="CE213" s="128"/>
      <c r="CF213" s="128"/>
      <c r="CG213" s="128"/>
      <c r="CH213" s="128"/>
      <c r="CI213" s="128"/>
      <c r="CJ213" s="128"/>
    </row>
    <row r="214" spans="1:254" x14ac:dyDescent="0.25">
      <c r="A214" s="121"/>
      <c r="B214" s="121"/>
      <c r="C214" s="121"/>
      <c r="D214" s="121"/>
      <c r="E214" s="121"/>
      <c r="F214" s="121"/>
      <c r="G214" s="121"/>
      <c r="H214" s="121"/>
      <c r="I214" s="121"/>
      <c r="J214" s="121"/>
      <c r="K214" s="121"/>
      <c r="L214" s="121"/>
      <c r="M214" s="121"/>
      <c r="N214" s="121"/>
      <c r="O214" s="121"/>
      <c r="CA214" s="121"/>
      <c r="CB214" s="121"/>
      <c r="CC214" s="121"/>
      <c r="CD214" s="121"/>
      <c r="CE214" s="121"/>
      <c r="CF214" s="121"/>
      <c r="CG214" s="121"/>
      <c r="CH214" s="121"/>
      <c r="CI214" s="121"/>
      <c r="CJ214" s="121"/>
      <c r="CK214" s="121"/>
      <c r="CL214" s="121"/>
      <c r="CM214" s="121"/>
      <c r="CN214" s="121"/>
      <c r="CO214" s="121"/>
      <c r="CP214" s="121"/>
      <c r="CQ214" s="121"/>
      <c r="CR214" s="121"/>
      <c r="CS214" s="121"/>
      <c r="CT214" s="121"/>
      <c r="CU214" s="121"/>
      <c r="CV214" s="121"/>
      <c r="CW214" s="121"/>
      <c r="CX214" s="121"/>
      <c r="CY214" s="121"/>
      <c r="CZ214" s="121"/>
      <c r="DA214" s="121"/>
      <c r="DB214" s="121"/>
      <c r="DC214" s="121"/>
      <c r="DD214" s="121"/>
      <c r="DE214" s="121"/>
      <c r="DF214" s="121"/>
      <c r="DG214" s="121"/>
      <c r="DH214" s="121"/>
      <c r="DI214" s="121"/>
      <c r="DJ214" s="121"/>
      <c r="DK214" s="121"/>
      <c r="DL214" s="121"/>
      <c r="DM214" s="121"/>
      <c r="DN214" s="121"/>
      <c r="DO214" s="121"/>
      <c r="DP214" s="121"/>
      <c r="DQ214" s="121"/>
      <c r="DR214" s="121"/>
      <c r="DS214" s="121"/>
      <c r="DT214" s="121"/>
      <c r="DU214" s="121"/>
      <c r="DV214" s="121"/>
      <c r="DW214" s="121"/>
      <c r="DX214" s="121"/>
      <c r="DY214" s="121"/>
      <c r="DZ214" s="121"/>
      <c r="EA214" s="121"/>
      <c r="EB214" s="121"/>
      <c r="EC214" s="121"/>
      <c r="ED214" s="121"/>
      <c r="EE214" s="121"/>
      <c r="EF214" s="121"/>
      <c r="EG214" s="121"/>
      <c r="EH214" s="121"/>
      <c r="EI214" s="121"/>
      <c r="EJ214" s="121"/>
      <c r="EK214" s="121"/>
      <c r="EL214" s="121"/>
      <c r="EM214" s="121"/>
      <c r="EN214" s="121"/>
      <c r="EO214" s="121"/>
      <c r="EP214" s="121"/>
      <c r="EQ214" s="121"/>
      <c r="ER214" s="121"/>
      <c r="ES214" s="121"/>
      <c r="ET214" s="121"/>
      <c r="EU214" s="121"/>
      <c r="EV214" s="121"/>
      <c r="EW214" s="121"/>
      <c r="EX214" s="121"/>
      <c r="EY214" s="121"/>
      <c r="EZ214" s="121"/>
      <c r="FA214" s="121"/>
      <c r="FB214" s="121"/>
      <c r="FC214" s="121"/>
      <c r="FD214" s="121"/>
      <c r="FE214" s="121"/>
      <c r="FF214" s="121"/>
      <c r="FG214" s="121"/>
      <c r="FH214" s="121"/>
      <c r="FI214" s="121"/>
      <c r="FJ214" s="121"/>
      <c r="FK214" s="121"/>
      <c r="FL214" s="121"/>
      <c r="FM214" s="121"/>
      <c r="FN214" s="121"/>
      <c r="FO214" s="121"/>
      <c r="FP214" s="121"/>
      <c r="FQ214" s="121"/>
      <c r="FR214" s="121"/>
      <c r="FS214" s="121"/>
      <c r="FT214" s="121"/>
      <c r="FU214" s="121"/>
      <c r="FV214" s="121"/>
      <c r="FW214" s="121"/>
      <c r="FX214" s="121"/>
      <c r="FY214" s="121"/>
      <c r="FZ214" s="121"/>
      <c r="GA214" s="121"/>
      <c r="GB214" s="121"/>
      <c r="GC214" s="121"/>
      <c r="GD214" s="121"/>
      <c r="GE214" s="121"/>
      <c r="GF214" s="121"/>
      <c r="GG214" s="121"/>
      <c r="GH214" s="121"/>
      <c r="GI214" s="121"/>
      <c r="GJ214" s="121"/>
      <c r="GK214" s="121"/>
      <c r="GL214" s="121"/>
      <c r="GM214" s="121"/>
      <c r="GN214" s="121"/>
      <c r="GO214" s="121"/>
      <c r="GP214" s="121"/>
      <c r="GQ214" s="121"/>
      <c r="GR214" s="121"/>
      <c r="GS214" s="121"/>
      <c r="GT214" s="121"/>
      <c r="GU214" s="121"/>
      <c r="GV214" s="121"/>
      <c r="GW214" s="121"/>
      <c r="GX214" s="121"/>
      <c r="GY214" s="121"/>
      <c r="GZ214" s="121"/>
      <c r="HA214" s="121"/>
      <c r="HB214" s="121"/>
      <c r="HC214" s="121"/>
      <c r="HD214" s="121"/>
      <c r="HE214" s="121"/>
      <c r="HF214" s="121"/>
      <c r="HG214" s="121"/>
      <c r="HH214" s="121"/>
      <c r="HI214" s="121"/>
      <c r="HJ214" s="121"/>
      <c r="HK214" s="121"/>
      <c r="HL214" s="121"/>
      <c r="HM214" s="121"/>
      <c r="HN214" s="121"/>
      <c r="HO214" s="121"/>
      <c r="HP214" s="121"/>
      <c r="HQ214" s="121"/>
      <c r="HR214" s="121"/>
      <c r="HS214" s="121"/>
      <c r="HT214" s="121"/>
      <c r="HU214" s="121"/>
      <c r="HV214" s="121"/>
      <c r="HW214" s="121"/>
      <c r="HX214" s="121"/>
      <c r="HY214" s="121"/>
      <c r="HZ214" s="121"/>
      <c r="IA214" s="121"/>
      <c r="IB214" s="121"/>
      <c r="IC214" s="121"/>
      <c r="ID214" s="121"/>
      <c r="IE214" s="121"/>
      <c r="IF214" s="121"/>
      <c r="IG214" s="121"/>
      <c r="IH214" s="121"/>
      <c r="II214" s="121"/>
      <c r="IJ214" s="121"/>
      <c r="IK214" s="121"/>
      <c r="IL214" s="121"/>
      <c r="IM214" s="121"/>
      <c r="IN214" s="121"/>
      <c r="IO214" s="121"/>
      <c r="IP214" s="121"/>
      <c r="IQ214" s="121"/>
      <c r="IR214" s="121"/>
      <c r="IS214" s="121"/>
      <c r="IT214" s="121"/>
    </row>
    <row r="215" spans="1:254" x14ac:dyDescent="0.25">
      <c r="A215" s="121"/>
      <c r="B215" s="121"/>
      <c r="C215" s="121"/>
      <c r="D215" s="121"/>
      <c r="E215" s="121"/>
      <c r="F215" s="121"/>
      <c r="G215" s="121"/>
      <c r="H215" s="121"/>
      <c r="I215" s="121"/>
      <c r="J215" s="121"/>
      <c r="K215" s="121"/>
      <c r="L215" s="121"/>
      <c r="M215" s="121"/>
      <c r="N215" s="121"/>
      <c r="O215" s="121"/>
      <c r="CA215" s="121"/>
      <c r="CB215" s="121"/>
      <c r="CC215" s="121"/>
      <c r="CD215" s="121"/>
      <c r="CE215" s="121"/>
      <c r="CF215" s="121"/>
      <c r="CG215" s="121"/>
      <c r="CH215" s="121"/>
      <c r="CI215" s="121"/>
      <c r="CJ215" s="121"/>
      <c r="CK215" s="121"/>
      <c r="CL215" s="121"/>
      <c r="CM215" s="121"/>
      <c r="CN215" s="121"/>
      <c r="CO215" s="121"/>
      <c r="CP215" s="121"/>
      <c r="CQ215" s="121"/>
      <c r="CR215" s="121"/>
      <c r="CS215" s="121"/>
      <c r="CT215" s="121"/>
      <c r="CU215" s="121"/>
      <c r="CV215" s="121"/>
      <c r="CW215" s="121"/>
      <c r="CX215" s="121"/>
      <c r="CY215" s="121"/>
      <c r="CZ215" s="121"/>
      <c r="DA215" s="121"/>
      <c r="DB215" s="121"/>
      <c r="DC215" s="121"/>
      <c r="DD215" s="121"/>
      <c r="DE215" s="121"/>
      <c r="DF215" s="121"/>
      <c r="DG215" s="121"/>
      <c r="DH215" s="121"/>
      <c r="DI215" s="121"/>
      <c r="DJ215" s="121"/>
      <c r="DK215" s="121"/>
      <c r="DL215" s="121"/>
      <c r="DM215" s="121"/>
      <c r="DN215" s="121"/>
      <c r="DO215" s="121"/>
      <c r="DP215" s="121"/>
      <c r="DQ215" s="121"/>
      <c r="DR215" s="121"/>
      <c r="DS215" s="121"/>
      <c r="DT215" s="121"/>
      <c r="DU215" s="121"/>
      <c r="DV215" s="121"/>
      <c r="DW215" s="121"/>
      <c r="DX215" s="121"/>
      <c r="DY215" s="121"/>
      <c r="DZ215" s="121"/>
      <c r="EA215" s="121"/>
      <c r="EB215" s="121"/>
      <c r="EC215" s="121"/>
      <c r="ED215" s="121"/>
      <c r="EE215" s="121"/>
      <c r="EF215" s="121"/>
      <c r="EG215" s="121"/>
      <c r="EH215" s="121"/>
      <c r="EI215" s="121"/>
      <c r="EJ215" s="121"/>
      <c r="EK215" s="121"/>
      <c r="EL215" s="121"/>
      <c r="EM215" s="121"/>
      <c r="EN215" s="121"/>
      <c r="EO215" s="121"/>
      <c r="EP215" s="121"/>
      <c r="EQ215" s="121"/>
      <c r="ER215" s="121"/>
      <c r="ES215" s="121"/>
      <c r="ET215" s="121"/>
      <c r="EU215" s="121"/>
      <c r="EV215" s="121"/>
      <c r="EW215" s="121"/>
      <c r="EX215" s="121"/>
      <c r="EY215" s="121"/>
      <c r="EZ215" s="121"/>
      <c r="FA215" s="121"/>
      <c r="FB215" s="121"/>
      <c r="FC215" s="121"/>
      <c r="FD215" s="121"/>
      <c r="FE215" s="121"/>
      <c r="FF215" s="121"/>
      <c r="FG215" s="121"/>
      <c r="FH215" s="121"/>
      <c r="FI215" s="121"/>
      <c r="FJ215" s="121"/>
      <c r="FK215" s="121"/>
      <c r="FL215" s="121"/>
      <c r="FM215" s="121"/>
      <c r="FN215" s="121"/>
      <c r="FO215" s="121"/>
      <c r="FP215" s="121"/>
      <c r="FQ215" s="121"/>
      <c r="FR215" s="121"/>
      <c r="FS215" s="121"/>
      <c r="FT215" s="121"/>
      <c r="FU215" s="121"/>
      <c r="FV215" s="121"/>
      <c r="FW215" s="121"/>
      <c r="FX215" s="121"/>
      <c r="FY215" s="121"/>
      <c r="FZ215" s="121"/>
      <c r="GA215" s="121"/>
      <c r="GB215" s="121"/>
      <c r="GC215" s="121"/>
      <c r="GD215" s="121"/>
      <c r="GE215" s="121"/>
      <c r="GF215" s="121"/>
      <c r="GG215" s="121"/>
      <c r="GH215" s="121"/>
      <c r="GI215" s="121"/>
      <c r="GJ215" s="121"/>
      <c r="GK215" s="121"/>
      <c r="GL215" s="121"/>
      <c r="GM215" s="121"/>
      <c r="GN215" s="121"/>
      <c r="GO215" s="121"/>
      <c r="GP215" s="121"/>
      <c r="GQ215" s="121"/>
      <c r="GR215" s="121"/>
      <c r="GS215" s="121"/>
      <c r="GT215" s="121"/>
      <c r="GU215" s="121"/>
      <c r="GV215" s="121"/>
      <c r="GW215" s="121"/>
      <c r="GX215" s="121"/>
      <c r="GY215" s="121"/>
      <c r="GZ215" s="121"/>
      <c r="HA215" s="121"/>
      <c r="HB215" s="121"/>
      <c r="HC215" s="121"/>
      <c r="HD215" s="121"/>
      <c r="HE215" s="121"/>
      <c r="HF215" s="121"/>
      <c r="HG215" s="121"/>
      <c r="HH215" s="121"/>
      <c r="HI215" s="121"/>
      <c r="HJ215" s="121"/>
      <c r="HK215" s="121"/>
      <c r="HL215" s="121"/>
      <c r="HM215" s="121"/>
      <c r="HN215" s="121"/>
      <c r="HO215" s="121"/>
      <c r="HP215" s="121"/>
      <c r="HQ215" s="121"/>
      <c r="HR215" s="121"/>
      <c r="HS215" s="121"/>
      <c r="HT215" s="121"/>
      <c r="HU215" s="121"/>
      <c r="HV215" s="121"/>
      <c r="HW215" s="121"/>
      <c r="HX215" s="121"/>
      <c r="HY215" s="121"/>
      <c r="HZ215" s="121"/>
      <c r="IA215" s="121"/>
      <c r="IB215" s="121"/>
      <c r="IC215" s="121"/>
      <c r="ID215" s="121"/>
      <c r="IE215" s="121"/>
      <c r="IF215" s="121"/>
      <c r="IG215" s="121"/>
      <c r="IH215" s="121"/>
      <c r="II215" s="121"/>
      <c r="IJ215" s="121"/>
      <c r="IK215" s="121"/>
      <c r="IL215" s="121"/>
      <c r="IM215" s="121"/>
      <c r="IN215" s="121"/>
      <c r="IO215" s="121"/>
      <c r="IP215" s="121"/>
      <c r="IQ215" s="121"/>
      <c r="IR215" s="121"/>
      <c r="IS215" s="121"/>
      <c r="IT215" s="121"/>
    </row>
    <row r="216" spans="1:254" x14ac:dyDescent="0.25">
      <c r="A216" s="121"/>
      <c r="B216" s="121"/>
      <c r="C216" s="121"/>
      <c r="D216" s="121"/>
      <c r="E216" s="121"/>
      <c r="F216" s="121"/>
      <c r="G216" s="121"/>
      <c r="H216" s="121"/>
      <c r="I216" s="121"/>
      <c r="J216" s="121"/>
      <c r="K216" s="121"/>
      <c r="L216" s="121"/>
      <c r="M216" s="121"/>
      <c r="N216" s="121"/>
      <c r="O216" s="121"/>
      <c r="CA216" s="121"/>
      <c r="CB216" s="121"/>
      <c r="CC216" s="121"/>
      <c r="CD216" s="121"/>
      <c r="CE216" s="121"/>
      <c r="CF216" s="121"/>
      <c r="CG216" s="121"/>
      <c r="CH216" s="121"/>
      <c r="CI216" s="121"/>
      <c r="CJ216" s="121"/>
      <c r="CK216" s="121"/>
      <c r="CL216" s="121"/>
      <c r="CM216" s="121"/>
      <c r="CN216" s="121"/>
      <c r="CO216" s="121"/>
      <c r="CP216" s="121"/>
      <c r="CQ216" s="121"/>
      <c r="CR216" s="121"/>
      <c r="CS216" s="121"/>
      <c r="CT216" s="121"/>
      <c r="CU216" s="121"/>
      <c r="CV216" s="121"/>
      <c r="CW216" s="121"/>
      <c r="CX216" s="121"/>
      <c r="CY216" s="121"/>
      <c r="CZ216" s="121"/>
      <c r="DA216" s="121"/>
      <c r="DB216" s="121"/>
      <c r="DC216" s="121"/>
      <c r="DD216" s="121"/>
      <c r="DE216" s="121"/>
      <c r="DF216" s="121"/>
      <c r="DG216" s="121"/>
      <c r="DH216" s="121"/>
      <c r="DI216" s="121"/>
      <c r="DJ216" s="121"/>
      <c r="DK216" s="121"/>
      <c r="DL216" s="121"/>
      <c r="DM216" s="121"/>
      <c r="DN216" s="121"/>
      <c r="DO216" s="121"/>
      <c r="DP216" s="121"/>
      <c r="DQ216" s="121"/>
      <c r="DR216" s="121"/>
      <c r="DS216" s="121"/>
      <c r="DT216" s="121"/>
      <c r="DU216" s="121"/>
      <c r="DV216" s="121"/>
      <c r="DW216" s="121"/>
      <c r="DX216" s="121"/>
      <c r="DY216" s="121"/>
      <c r="DZ216" s="121"/>
      <c r="EA216" s="121"/>
      <c r="EB216" s="121"/>
      <c r="EC216" s="121"/>
      <c r="ED216" s="121"/>
      <c r="EE216" s="121"/>
      <c r="EF216" s="121"/>
      <c r="EG216" s="121"/>
      <c r="EH216" s="121"/>
      <c r="EI216" s="121"/>
      <c r="EJ216" s="121"/>
      <c r="EK216" s="121"/>
      <c r="EL216" s="121"/>
      <c r="EM216" s="121"/>
      <c r="EN216" s="121"/>
      <c r="EO216" s="121"/>
      <c r="EP216" s="121"/>
      <c r="EQ216" s="121"/>
      <c r="ER216" s="121"/>
      <c r="ES216" s="121"/>
      <c r="ET216" s="121"/>
      <c r="EU216" s="121"/>
      <c r="EV216" s="121"/>
      <c r="EW216" s="121"/>
      <c r="EX216" s="121"/>
      <c r="EY216" s="121"/>
      <c r="EZ216" s="121"/>
      <c r="FA216" s="121"/>
      <c r="FB216" s="121"/>
      <c r="FC216" s="121"/>
      <c r="FD216" s="121"/>
      <c r="FE216" s="121"/>
      <c r="FF216" s="121"/>
      <c r="FG216" s="121"/>
      <c r="FH216" s="121"/>
      <c r="FI216" s="121"/>
      <c r="FJ216" s="121"/>
      <c r="FK216" s="121"/>
      <c r="FL216" s="121"/>
      <c r="FM216" s="121"/>
      <c r="FN216" s="121"/>
      <c r="FO216" s="121"/>
      <c r="FP216" s="121"/>
      <c r="FQ216" s="121"/>
      <c r="FR216" s="121"/>
      <c r="FS216" s="121"/>
      <c r="FT216" s="121"/>
      <c r="FU216" s="121"/>
      <c r="FV216" s="121"/>
      <c r="FW216" s="121"/>
      <c r="FX216" s="121"/>
      <c r="FY216" s="121"/>
      <c r="FZ216" s="121"/>
      <c r="GA216" s="121"/>
      <c r="GB216" s="121"/>
      <c r="GC216" s="121"/>
      <c r="GD216" s="121"/>
      <c r="GE216" s="121"/>
      <c r="GF216" s="121"/>
      <c r="GG216" s="121"/>
      <c r="GH216" s="121"/>
      <c r="GI216" s="121"/>
      <c r="GJ216" s="121"/>
      <c r="GK216" s="121"/>
      <c r="GL216" s="121"/>
      <c r="GM216" s="121"/>
      <c r="GN216" s="121"/>
      <c r="GO216" s="121"/>
      <c r="GP216" s="121"/>
      <c r="GQ216" s="121"/>
      <c r="GR216" s="121"/>
      <c r="GS216" s="121"/>
      <c r="GT216" s="121"/>
      <c r="GU216" s="121"/>
      <c r="GV216" s="121"/>
      <c r="GW216" s="121"/>
      <c r="GX216" s="121"/>
      <c r="GY216" s="121"/>
      <c r="GZ216" s="121"/>
      <c r="HA216" s="121"/>
      <c r="HB216" s="121"/>
      <c r="HC216" s="121"/>
      <c r="HD216" s="121"/>
      <c r="HE216" s="121"/>
      <c r="HF216" s="121"/>
      <c r="HG216" s="121"/>
      <c r="HH216" s="121"/>
      <c r="HI216" s="121"/>
      <c r="HJ216" s="121"/>
      <c r="HK216" s="121"/>
      <c r="HL216" s="121"/>
      <c r="HM216" s="121"/>
      <c r="HN216" s="121"/>
      <c r="HO216" s="121"/>
      <c r="HP216" s="121"/>
      <c r="HQ216" s="121"/>
      <c r="HR216" s="121"/>
      <c r="HS216" s="121"/>
      <c r="HT216" s="121"/>
      <c r="HU216" s="121"/>
      <c r="HV216" s="121"/>
      <c r="HW216" s="121"/>
      <c r="HX216" s="121"/>
      <c r="HY216" s="121"/>
      <c r="HZ216" s="121"/>
      <c r="IA216" s="121"/>
      <c r="IB216" s="121"/>
      <c r="IC216" s="121"/>
      <c r="ID216" s="121"/>
      <c r="IE216" s="121"/>
      <c r="IF216" s="121"/>
      <c r="IG216" s="121"/>
      <c r="IH216" s="121"/>
      <c r="II216" s="121"/>
      <c r="IJ216" s="121"/>
      <c r="IK216" s="121"/>
      <c r="IL216" s="121"/>
      <c r="IM216" s="121"/>
      <c r="IN216" s="121"/>
      <c r="IO216" s="121"/>
      <c r="IP216" s="121"/>
      <c r="IQ216" s="121"/>
      <c r="IR216" s="121"/>
      <c r="IS216" s="121"/>
      <c r="IT216" s="121"/>
    </row>
    <row r="217" spans="1:254" x14ac:dyDescent="0.25">
      <c r="A217" s="121"/>
      <c r="B217" s="121"/>
      <c r="C217" s="121"/>
      <c r="D217" s="121"/>
      <c r="E217" s="121"/>
      <c r="F217" s="121"/>
      <c r="G217" s="121"/>
      <c r="H217" s="121"/>
      <c r="I217" s="121"/>
      <c r="J217" s="121"/>
      <c r="K217" s="121"/>
      <c r="L217" s="121"/>
      <c r="M217" s="121"/>
      <c r="N217" s="121"/>
      <c r="O217" s="121"/>
      <c r="CA217" s="121"/>
      <c r="CB217" s="121"/>
      <c r="CC217" s="121"/>
      <c r="CD217" s="121"/>
      <c r="CE217" s="121"/>
      <c r="CF217" s="121"/>
      <c r="CG217" s="121"/>
      <c r="CH217" s="121"/>
      <c r="CI217" s="121"/>
      <c r="CJ217" s="121"/>
      <c r="CK217" s="121"/>
      <c r="CL217" s="121"/>
      <c r="CM217" s="121"/>
      <c r="CN217" s="121"/>
      <c r="CO217" s="121"/>
      <c r="CP217" s="121"/>
      <c r="CQ217" s="121"/>
      <c r="CR217" s="121"/>
      <c r="CS217" s="121"/>
      <c r="CT217" s="121"/>
      <c r="CU217" s="121"/>
      <c r="CV217" s="121"/>
      <c r="CW217" s="121"/>
      <c r="CX217" s="121"/>
      <c r="CY217" s="121"/>
      <c r="CZ217" s="121"/>
      <c r="DA217" s="121"/>
      <c r="DB217" s="121"/>
      <c r="DC217" s="121"/>
      <c r="DD217" s="121"/>
      <c r="DE217" s="121"/>
      <c r="DF217" s="121"/>
      <c r="DG217" s="121"/>
      <c r="DH217" s="121"/>
      <c r="DI217" s="121"/>
      <c r="DJ217" s="121"/>
      <c r="DK217" s="121"/>
      <c r="DL217" s="121"/>
      <c r="DM217" s="121"/>
      <c r="DN217" s="121"/>
      <c r="DO217" s="121"/>
      <c r="DP217" s="121"/>
      <c r="DQ217" s="121"/>
      <c r="DR217" s="121"/>
      <c r="DS217" s="121"/>
      <c r="DT217" s="121"/>
      <c r="DU217" s="121"/>
      <c r="DV217" s="121"/>
      <c r="DW217" s="121"/>
      <c r="DX217" s="121"/>
      <c r="DY217" s="121"/>
      <c r="DZ217" s="121"/>
      <c r="EA217" s="121"/>
      <c r="EB217" s="121"/>
      <c r="EC217" s="121"/>
      <c r="ED217" s="121"/>
      <c r="EE217" s="121"/>
      <c r="EF217" s="121"/>
      <c r="EG217" s="121"/>
      <c r="EH217" s="121"/>
      <c r="EI217" s="121"/>
      <c r="EJ217" s="121"/>
      <c r="EK217" s="121"/>
      <c r="EL217" s="121"/>
      <c r="EM217" s="121"/>
      <c r="EN217" s="121"/>
      <c r="EO217" s="121"/>
      <c r="EP217" s="121"/>
      <c r="EQ217" s="121"/>
      <c r="ER217" s="121"/>
      <c r="ES217" s="121"/>
      <c r="ET217" s="121"/>
      <c r="EU217" s="121"/>
      <c r="EV217" s="121"/>
      <c r="EW217" s="121"/>
      <c r="EX217" s="121"/>
      <c r="EY217" s="121"/>
      <c r="EZ217" s="121"/>
      <c r="FA217" s="121"/>
      <c r="FB217" s="121"/>
      <c r="FC217" s="121"/>
      <c r="FD217" s="121"/>
      <c r="FE217" s="121"/>
      <c r="FF217" s="121"/>
      <c r="FG217" s="121"/>
      <c r="FH217" s="121"/>
      <c r="FI217" s="121"/>
      <c r="FJ217" s="121"/>
      <c r="FK217" s="121"/>
      <c r="FL217" s="121"/>
      <c r="FM217" s="121"/>
      <c r="FN217" s="121"/>
      <c r="FO217" s="121"/>
      <c r="FP217" s="121"/>
      <c r="FQ217" s="121"/>
      <c r="FR217" s="121"/>
      <c r="FS217" s="121"/>
      <c r="FT217" s="121"/>
      <c r="FU217" s="121"/>
      <c r="FV217" s="121"/>
      <c r="FW217" s="121"/>
      <c r="FX217" s="121"/>
      <c r="FY217" s="121"/>
      <c r="FZ217" s="121"/>
      <c r="GA217" s="121"/>
      <c r="GB217" s="121"/>
      <c r="GC217" s="121"/>
      <c r="GD217" s="121"/>
      <c r="GE217" s="121"/>
      <c r="GF217" s="121"/>
      <c r="GG217" s="121"/>
      <c r="GH217" s="121"/>
      <c r="GI217" s="121"/>
      <c r="GJ217" s="121"/>
      <c r="GK217" s="121"/>
      <c r="GL217" s="121"/>
      <c r="GM217" s="121"/>
      <c r="GN217" s="121"/>
      <c r="GO217" s="121"/>
      <c r="GP217" s="121"/>
      <c r="GQ217" s="121"/>
      <c r="GR217" s="121"/>
      <c r="GS217" s="121"/>
      <c r="GT217" s="121"/>
      <c r="GU217" s="121"/>
      <c r="GV217" s="121"/>
      <c r="GW217" s="121"/>
      <c r="GX217" s="121"/>
      <c r="GY217" s="121"/>
      <c r="GZ217" s="121"/>
      <c r="HA217" s="121"/>
      <c r="HB217" s="121"/>
      <c r="HC217" s="121"/>
      <c r="HD217" s="121"/>
      <c r="HE217" s="121"/>
      <c r="HF217" s="121"/>
      <c r="HG217" s="121"/>
      <c r="HH217" s="121"/>
      <c r="HI217" s="121"/>
      <c r="HJ217" s="121"/>
      <c r="HK217" s="121"/>
      <c r="HL217" s="121"/>
      <c r="HM217" s="121"/>
      <c r="HN217" s="121"/>
      <c r="HO217" s="121"/>
      <c r="HP217" s="121"/>
      <c r="HQ217" s="121"/>
      <c r="HR217" s="121"/>
      <c r="HS217" s="121"/>
      <c r="HT217" s="121"/>
      <c r="HU217" s="121"/>
      <c r="HV217" s="121"/>
      <c r="HW217" s="121"/>
      <c r="HX217" s="121"/>
      <c r="HY217" s="121"/>
      <c r="HZ217" s="121"/>
      <c r="IA217" s="121"/>
      <c r="IB217" s="121"/>
      <c r="IC217" s="121"/>
      <c r="ID217" s="121"/>
      <c r="IE217" s="121"/>
      <c r="IF217" s="121"/>
      <c r="IG217" s="121"/>
      <c r="IH217" s="121"/>
      <c r="II217" s="121"/>
      <c r="IJ217" s="121"/>
      <c r="IK217" s="121"/>
      <c r="IL217" s="121"/>
      <c r="IM217" s="121"/>
      <c r="IN217" s="121"/>
      <c r="IO217" s="121"/>
      <c r="IP217" s="121"/>
      <c r="IQ217" s="121"/>
      <c r="IR217" s="121"/>
      <c r="IS217" s="121"/>
      <c r="IT217" s="121"/>
    </row>
    <row r="218" spans="1:254" x14ac:dyDescent="0.25">
      <c r="A218" s="121"/>
      <c r="B218" s="121"/>
      <c r="C218" s="121"/>
      <c r="D218" s="121"/>
      <c r="E218" s="121"/>
      <c r="F218" s="121"/>
      <c r="G218" s="121"/>
      <c r="H218" s="121"/>
      <c r="I218" s="121"/>
      <c r="J218" s="121"/>
      <c r="K218" s="121"/>
      <c r="L218" s="121"/>
      <c r="M218" s="121"/>
      <c r="N218" s="121"/>
      <c r="O218" s="121"/>
      <c r="CA218" s="121"/>
      <c r="CB218" s="121"/>
      <c r="CC218" s="121"/>
      <c r="CD218" s="121"/>
      <c r="CE218" s="121"/>
      <c r="CF218" s="121"/>
      <c r="CG218" s="121"/>
      <c r="CH218" s="121"/>
      <c r="CI218" s="121"/>
      <c r="CJ218" s="121"/>
      <c r="CK218" s="121"/>
      <c r="CL218" s="121"/>
      <c r="CM218" s="121"/>
      <c r="CN218" s="121"/>
      <c r="CO218" s="121"/>
      <c r="CP218" s="121"/>
      <c r="CQ218" s="121"/>
      <c r="CR218" s="121"/>
      <c r="CS218" s="121"/>
      <c r="CT218" s="121"/>
      <c r="CU218" s="121"/>
      <c r="CV218" s="121"/>
      <c r="CW218" s="121"/>
      <c r="CX218" s="121"/>
      <c r="CY218" s="121"/>
      <c r="CZ218" s="121"/>
      <c r="DA218" s="121"/>
      <c r="DB218" s="121"/>
      <c r="DC218" s="121"/>
      <c r="DD218" s="121"/>
      <c r="DE218" s="121"/>
      <c r="DF218" s="121"/>
      <c r="DG218" s="121"/>
      <c r="DH218" s="121"/>
      <c r="DI218" s="121"/>
      <c r="DJ218" s="121"/>
      <c r="DK218" s="121"/>
      <c r="DL218" s="121"/>
      <c r="DM218" s="121"/>
      <c r="DN218" s="121"/>
      <c r="DO218" s="121"/>
      <c r="DP218" s="121"/>
      <c r="DQ218" s="121"/>
      <c r="DR218" s="121"/>
      <c r="DS218" s="121"/>
      <c r="DT218" s="121"/>
      <c r="DU218" s="121"/>
      <c r="DV218" s="121"/>
      <c r="DW218" s="121"/>
      <c r="DX218" s="121"/>
      <c r="DY218" s="121"/>
      <c r="DZ218" s="121"/>
      <c r="EA218" s="121"/>
      <c r="EB218" s="121"/>
      <c r="EC218" s="121"/>
      <c r="ED218" s="121"/>
      <c r="EE218" s="121"/>
      <c r="EF218" s="121"/>
      <c r="EG218" s="121"/>
      <c r="EH218" s="121"/>
      <c r="EI218" s="121"/>
      <c r="EJ218" s="121"/>
      <c r="EK218" s="121"/>
      <c r="EL218" s="121"/>
      <c r="EM218" s="121"/>
      <c r="EN218" s="121"/>
      <c r="EO218" s="121"/>
      <c r="EP218" s="121"/>
      <c r="EQ218" s="121"/>
      <c r="ER218" s="121"/>
      <c r="ES218" s="121"/>
      <c r="ET218" s="121"/>
      <c r="EU218" s="121"/>
      <c r="EV218" s="121"/>
      <c r="EW218" s="121"/>
      <c r="EX218" s="121"/>
      <c r="EY218" s="121"/>
      <c r="EZ218" s="121"/>
      <c r="FA218" s="121"/>
      <c r="FB218" s="121"/>
      <c r="FC218" s="121"/>
      <c r="FD218" s="121"/>
      <c r="FE218" s="121"/>
      <c r="FF218" s="121"/>
      <c r="FG218" s="121"/>
      <c r="FH218" s="121"/>
      <c r="FI218" s="121"/>
      <c r="FJ218" s="121"/>
      <c r="FK218" s="121"/>
      <c r="FL218" s="121"/>
      <c r="FM218" s="121"/>
      <c r="FN218" s="121"/>
      <c r="FO218" s="121"/>
      <c r="FP218" s="121"/>
      <c r="FQ218" s="121"/>
      <c r="FR218" s="121"/>
      <c r="FS218" s="121"/>
      <c r="FT218" s="121"/>
      <c r="FU218" s="121"/>
      <c r="FV218" s="121"/>
      <c r="FW218" s="121"/>
      <c r="FX218" s="121"/>
      <c r="FY218" s="121"/>
      <c r="FZ218" s="121"/>
      <c r="GA218" s="121"/>
      <c r="GB218" s="121"/>
      <c r="GC218" s="121"/>
      <c r="GD218" s="121"/>
      <c r="GE218" s="121"/>
      <c r="GF218" s="121"/>
      <c r="GG218" s="121"/>
      <c r="GH218" s="121"/>
      <c r="GI218" s="121"/>
      <c r="GJ218" s="121"/>
      <c r="GK218" s="121"/>
      <c r="GL218" s="121"/>
      <c r="GM218" s="121"/>
      <c r="GN218" s="121"/>
      <c r="GO218" s="121"/>
      <c r="GP218" s="121"/>
      <c r="GQ218" s="121"/>
      <c r="GR218" s="121"/>
      <c r="GS218" s="121"/>
      <c r="GT218" s="121"/>
      <c r="GU218" s="121"/>
      <c r="GV218" s="121"/>
      <c r="GW218" s="121"/>
      <c r="GX218" s="121"/>
      <c r="GY218" s="121"/>
      <c r="GZ218" s="121"/>
      <c r="HA218" s="121"/>
      <c r="HB218" s="121"/>
      <c r="HC218" s="121"/>
      <c r="HD218" s="121"/>
      <c r="HE218" s="121"/>
      <c r="HF218" s="121"/>
      <c r="HG218" s="121"/>
      <c r="HH218" s="121"/>
      <c r="HI218" s="121"/>
      <c r="HJ218" s="121"/>
      <c r="HK218" s="121"/>
      <c r="HL218" s="121"/>
      <c r="HM218" s="121"/>
      <c r="HN218" s="121"/>
      <c r="HO218" s="121"/>
      <c r="HP218" s="121"/>
      <c r="HQ218" s="121"/>
      <c r="HR218" s="121"/>
      <c r="HS218" s="121"/>
      <c r="HT218" s="121"/>
      <c r="HU218" s="121"/>
      <c r="HV218" s="121"/>
      <c r="HW218" s="121"/>
      <c r="HX218" s="121"/>
      <c r="HY218" s="121"/>
      <c r="HZ218" s="121"/>
      <c r="IA218" s="121"/>
      <c r="IB218" s="121"/>
      <c r="IC218" s="121"/>
      <c r="ID218" s="121"/>
      <c r="IE218" s="121"/>
      <c r="IF218" s="121"/>
      <c r="IG218" s="121"/>
      <c r="IH218" s="121"/>
      <c r="II218" s="121"/>
      <c r="IJ218" s="121"/>
      <c r="IK218" s="121"/>
      <c r="IL218" s="121"/>
      <c r="IM218" s="121"/>
      <c r="IN218" s="121"/>
      <c r="IO218" s="121"/>
      <c r="IP218" s="121"/>
      <c r="IQ218" s="121"/>
      <c r="IR218" s="121"/>
      <c r="IS218" s="121"/>
      <c r="IT218" s="121"/>
    </row>
    <row r="219" spans="1:254" x14ac:dyDescent="0.25">
      <c r="A219" s="121"/>
      <c r="B219" s="121"/>
      <c r="C219" s="121"/>
      <c r="D219" s="121"/>
      <c r="E219" s="121"/>
      <c r="F219" s="121"/>
      <c r="G219" s="121"/>
      <c r="H219" s="121"/>
      <c r="I219" s="121"/>
      <c r="J219" s="121"/>
      <c r="K219" s="121"/>
      <c r="L219" s="121"/>
      <c r="M219" s="121"/>
      <c r="N219" s="121"/>
      <c r="O219" s="121"/>
      <c r="CA219" s="121"/>
      <c r="CB219" s="121"/>
      <c r="CC219" s="121"/>
      <c r="CD219" s="121"/>
      <c r="CE219" s="121"/>
      <c r="CF219" s="121"/>
      <c r="CG219" s="121"/>
      <c r="CH219" s="121"/>
      <c r="CI219" s="121"/>
      <c r="CJ219" s="121"/>
      <c r="CK219" s="121"/>
      <c r="CL219" s="121"/>
      <c r="CM219" s="121"/>
      <c r="CN219" s="121"/>
      <c r="CO219" s="121"/>
      <c r="CP219" s="121"/>
      <c r="CQ219" s="121"/>
      <c r="CR219" s="121"/>
      <c r="CS219" s="121"/>
      <c r="CT219" s="121"/>
      <c r="CU219" s="121"/>
      <c r="CV219" s="121"/>
      <c r="CW219" s="121"/>
      <c r="CX219" s="121"/>
      <c r="CY219" s="121"/>
      <c r="CZ219" s="121"/>
      <c r="DA219" s="121"/>
      <c r="DB219" s="121"/>
      <c r="DC219" s="121"/>
      <c r="DD219" s="121"/>
      <c r="DE219" s="121"/>
      <c r="DF219" s="121"/>
      <c r="DG219" s="121"/>
      <c r="DH219" s="121"/>
      <c r="DI219" s="121"/>
      <c r="DJ219" s="121"/>
      <c r="DK219" s="121"/>
      <c r="DL219" s="121"/>
      <c r="DM219" s="121"/>
      <c r="DN219" s="121"/>
      <c r="DO219" s="121"/>
      <c r="DP219" s="121"/>
      <c r="DQ219" s="121"/>
      <c r="DR219" s="121"/>
      <c r="DS219" s="121"/>
      <c r="DT219" s="121"/>
      <c r="DU219" s="121"/>
      <c r="DV219" s="121"/>
      <c r="DW219" s="121"/>
      <c r="DX219" s="121"/>
      <c r="DY219" s="121"/>
      <c r="DZ219" s="121"/>
      <c r="EA219" s="121"/>
      <c r="EB219" s="121"/>
      <c r="EC219" s="121"/>
      <c r="ED219" s="121"/>
      <c r="EE219" s="121"/>
      <c r="EF219" s="121"/>
      <c r="EG219" s="121"/>
      <c r="EH219" s="121"/>
      <c r="EI219" s="121"/>
      <c r="EJ219" s="121"/>
      <c r="EK219" s="121"/>
      <c r="EL219" s="121"/>
      <c r="EM219" s="121"/>
      <c r="EN219" s="121"/>
      <c r="EO219" s="121"/>
      <c r="EP219" s="121"/>
      <c r="EQ219" s="121"/>
      <c r="ER219" s="121"/>
      <c r="ES219" s="121"/>
      <c r="ET219" s="121"/>
      <c r="EU219" s="121"/>
      <c r="EV219" s="121"/>
      <c r="EW219" s="121"/>
      <c r="EX219" s="121"/>
      <c r="EY219" s="121"/>
      <c r="EZ219" s="121"/>
      <c r="FA219" s="121"/>
      <c r="FB219" s="121"/>
      <c r="FC219" s="121"/>
      <c r="FD219" s="121"/>
      <c r="FE219" s="121"/>
      <c r="FF219" s="121"/>
      <c r="FG219" s="121"/>
      <c r="FH219" s="121"/>
      <c r="FI219" s="121"/>
      <c r="FJ219" s="121"/>
      <c r="FK219" s="121"/>
      <c r="FL219" s="121"/>
      <c r="FM219" s="121"/>
      <c r="FN219" s="121"/>
      <c r="FO219" s="121"/>
      <c r="FP219" s="121"/>
      <c r="FQ219" s="121"/>
      <c r="FR219" s="121"/>
      <c r="FS219" s="121"/>
      <c r="FT219" s="121"/>
      <c r="FU219" s="121"/>
      <c r="FV219" s="121"/>
      <c r="FW219" s="121"/>
      <c r="FX219" s="121"/>
      <c r="FY219" s="121"/>
      <c r="FZ219" s="121"/>
      <c r="GA219" s="121"/>
      <c r="GB219" s="121"/>
      <c r="GC219" s="121"/>
      <c r="GD219" s="121"/>
      <c r="GE219" s="121"/>
      <c r="GF219" s="121"/>
      <c r="GG219" s="121"/>
      <c r="GH219" s="121"/>
      <c r="GI219" s="121"/>
      <c r="GJ219" s="121"/>
      <c r="GK219" s="121"/>
      <c r="GL219" s="121"/>
      <c r="GM219" s="121"/>
      <c r="GN219" s="121"/>
      <c r="GO219" s="121"/>
      <c r="GP219" s="121"/>
      <c r="GQ219" s="121"/>
      <c r="GR219" s="121"/>
      <c r="GS219" s="121"/>
      <c r="GT219" s="121"/>
      <c r="GU219" s="121"/>
      <c r="GV219" s="121"/>
      <c r="GW219" s="121"/>
      <c r="GX219" s="121"/>
      <c r="GY219" s="121"/>
      <c r="GZ219" s="121"/>
      <c r="HA219" s="121"/>
      <c r="HB219" s="121"/>
      <c r="HC219" s="121"/>
      <c r="HD219" s="121"/>
      <c r="HE219" s="121"/>
      <c r="HF219" s="121"/>
      <c r="HG219" s="121"/>
      <c r="HH219" s="121"/>
      <c r="HI219" s="121"/>
      <c r="HJ219" s="121"/>
      <c r="HK219" s="121"/>
      <c r="HL219" s="121"/>
      <c r="HM219" s="121"/>
      <c r="HN219" s="121"/>
      <c r="HO219" s="121"/>
      <c r="HP219" s="121"/>
      <c r="HQ219" s="121"/>
      <c r="HR219" s="121"/>
      <c r="HS219" s="121"/>
      <c r="HT219" s="121"/>
      <c r="HU219" s="121"/>
      <c r="HV219" s="121"/>
      <c r="HW219" s="121"/>
      <c r="HX219" s="121"/>
      <c r="HY219" s="121"/>
      <c r="HZ219" s="121"/>
      <c r="IA219" s="121"/>
      <c r="IB219" s="121"/>
      <c r="IC219" s="121"/>
      <c r="ID219" s="121"/>
      <c r="IE219" s="121"/>
      <c r="IF219" s="121"/>
      <c r="IG219" s="121"/>
      <c r="IH219" s="121"/>
      <c r="II219" s="121"/>
      <c r="IJ219" s="121"/>
      <c r="IK219" s="121"/>
      <c r="IL219" s="121"/>
      <c r="IM219" s="121"/>
      <c r="IN219" s="121"/>
      <c r="IO219" s="121"/>
      <c r="IP219" s="121"/>
      <c r="IQ219" s="121"/>
      <c r="IR219" s="121"/>
      <c r="IS219" s="121"/>
      <c r="IT219" s="121"/>
    </row>
    <row r="220" spans="1:254" x14ac:dyDescent="0.25">
      <c r="A220" s="121"/>
      <c r="B220" s="121"/>
      <c r="C220" s="121"/>
      <c r="D220" s="121"/>
      <c r="E220" s="121"/>
      <c r="F220" s="121"/>
      <c r="G220" s="121"/>
      <c r="H220" s="121"/>
      <c r="I220" s="121"/>
      <c r="J220" s="121"/>
      <c r="K220" s="121"/>
      <c r="L220" s="121"/>
      <c r="M220" s="121"/>
      <c r="N220" s="121"/>
      <c r="O220" s="121"/>
      <c r="CA220" s="121"/>
      <c r="CB220" s="121"/>
      <c r="CC220" s="121"/>
      <c r="CD220" s="121"/>
      <c r="CE220" s="121"/>
      <c r="CF220" s="121"/>
      <c r="CG220" s="121"/>
      <c r="CH220" s="121"/>
      <c r="CI220" s="121"/>
      <c r="CJ220" s="121"/>
      <c r="CK220" s="121"/>
      <c r="CL220" s="121"/>
      <c r="CM220" s="121"/>
      <c r="CN220" s="121"/>
      <c r="CO220" s="121"/>
      <c r="CP220" s="121"/>
      <c r="CQ220" s="121"/>
      <c r="CR220" s="121"/>
      <c r="CS220" s="121"/>
      <c r="CT220" s="121"/>
      <c r="CU220" s="121"/>
      <c r="CV220" s="121"/>
      <c r="CW220" s="121"/>
      <c r="CX220" s="121"/>
      <c r="CY220" s="121"/>
      <c r="CZ220" s="121"/>
      <c r="DA220" s="121"/>
      <c r="DB220" s="121"/>
      <c r="DC220" s="121"/>
      <c r="DD220" s="121"/>
      <c r="DE220" s="121"/>
      <c r="DF220" s="121"/>
      <c r="DG220" s="121"/>
      <c r="DH220" s="121"/>
      <c r="DI220" s="121"/>
      <c r="DJ220" s="121"/>
      <c r="DK220" s="121"/>
      <c r="DL220" s="121"/>
      <c r="DM220" s="121"/>
      <c r="DN220" s="121"/>
      <c r="DO220" s="121"/>
      <c r="DP220" s="121"/>
      <c r="DQ220" s="121"/>
      <c r="DR220" s="121"/>
      <c r="DS220" s="121"/>
      <c r="DT220" s="121"/>
      <c r="DU220" s="121"/>
      <c r="DV220" s="121"/>
      <c r="DW220" s="121"/>
      <c r="DX220" s="121"/>
      <c r="DY220" s="121"/>
      <c r="DZ220" s="121"/>
      <c r="EA220" s="121"/>
      <c r="EB220" s="121"/>
      <c r="EC220" s="121"/>
      <c r="ED220" s="121"/>
      <c r="EE220" s="121"/>
      <c r="EF220" s="121"/>
      <c r="EG220" s="121"/>
      <c r="EH220" s="121"/>
      <c r="EI220" s="121"/>
      <c r="EJ220" s="121"/>
      <c r="EK220" s="121"/>
      <c r="EL220" s="121"/>
      <c r="EM220" s="121"/>
      <c r="EN220" s="121"/>
      <c r="EO220" s="121"/>
      <c r="EP220" s="121"/>
      <c r="EQ220" s="121"/>
      <c r="ER220" s="121"/>
      <c r="ES220" s="121"/>
      <c r="ET220" s="121"/>
      <c r="EU220" s="121"/>
      <c r="EV220" s="121"/>
      <c r="EW220" s="121"/>
      <c r="EX220" s="121"/>
      <c r="EY220" s="121"/>
      <c r="EZ220" s="121"/>
      <c r="FA220" s="121"/>
      <c r="FB220" s="121"/>
      <c r="FC220" s="121"/>
      <c r="FD220" s="121"/>
      <c r="FE220" s="121"/>
      <c r="FF220" s="121"/>
      <c r="FG220" s="121"/>
      <c r="FH220" s="121"/>
      <c r="FI220" s="121"/>
      <c r="FJ220" s="121"/>
      <c r="FK220" s="121"/>
      <c r="FL220" s="121"/>
      <c r="FM220" s="121"/>
      <c r="FN220" s="121"/>
      <c r="FO220" s="121"/>
      <c r="FP220" s="121"/>
      <c r="FQ220" s="121"/>
      <c r="FR220" s="121"/>
      <c r="FS220" s="121"/>
      <c r="FT220" s="121"/>
      <c r="FU220" s="121"/>
      <c r="FV220" s="121"/>
      <c r="FW220" s="121"/>
      <c r="FX220" s="121"/>
      <c r="FY220" s="121"/>
      <c r="FZ220" s="121"/>
      <c r="GA220" s="121"/>
      <c r="GB220" s="121"/>
      <c r="GC220" s="121"/>
      <c r="GD220" s="121"/>
      <c r="GE220" s="121"/>
      <c r="GF220" s="121"/>
      <c r="GG220" s="121"/>
      <c r="GH220" s="121"/>
      <c r="GI220" s="121"/>
      <c r="GJ220" s="121"/>
      <c r="GK220" s="121"/>
      <c r="GL220" s="121"/>
      <c r="GM220" s="121"/>
      <c r="GN220" s="121"/>
      <c r="GO220" s="121"/>
      <c r="GP220" s="121"/>
      <c r="GQ220" s="121"/>
      <c r="GR220" s="121"/>
      <c r="GS220" s="121"/>
      <c r="GT220" s="121"/>
      <c r="GU220" s="121"/>
      <c r="GV220" s="121"/>
      <c r="GW220" s="121"/>
      <c r="GX220" s="121"/>
      <c r="GY220" s="121"/>
      <c r="GZ220" s="121"/>
      <c r="HA220" s="121"/>
      <c r="HB220" s="121"/>
      <c r="HC220" s="121"/>
      <c r="HD220" s="121"/>
      <c r="HE220" s="121"/>
      <c r="HF220" s="121"/>
      <c r="HG220" s="121"/>
      <c r="HH220" s="121"/>
      <c r="HI220" s="121"/>
      <c r="HJ220" s="121"/>
      <c r="HK220" s="121"/>
      <c r="HL220" s="121"/>
      <c r="HM220" s="121"/>
      <c r="HN220" s="121"/>
      <c r="HO220" s="121"/>
      <c r="HP220" s="121"/>
      <c r="HQ220" s="121"/>
      <c r="HR220" s="121"/>
      <c r="HS220" s="121"/>
      <c r="HT220" s="121"/>
      <c r="HU220" s="121"/>
      <c r="HV220" s="121"/>
      <c r="HW220" s="121"/>
      <c r="HX220" s="121"/>
      <c r="HY220" s="121"/>
      <c r="HZ220" s="121"/>
      <c r="IA220" s="121"/>
      <c r="IB220" s="121"/>
      <c r="IC220" s="121"/>
      <c r="ID220" s="121"/>
      <c r="IE220" s="121"/>
      <c r="IF220" s="121"/>
      <c r="IG220" s="121"/>
      <c r="IH220" s="121"/>
      <c r="II220" s="121"/>
      <c r="IJ220" s="121"/>
      <c r="IK220" s="121"/>
      <c r="IL220" s="121"/>
      <c r="IM220" s="121"/>
      <c r="IN220" s="121"/>
      <c r="IO220" s="121"/>
      <c r="IP220" s="121"/>
      <c r="IQ220" s="121"/>
      <c r="IR220" s="121"/>
      <c r="IS220" s="121"/>
      <c r="IT220" s="121"/>
    </row>
    <row r="221" spans="1:254" x14ac:dyDescent="0.25">
      <c r="A221" s="121"/>
      <c r="B221" s="121"/>
      <c r="C221" s="121"/>
      <c r="D221" s="121"/>
      <c r="E221" s="121"/>
      <c r="F221" s="121"/>
      <c r="G221" s="121"/>
      <c r="H221" s="121"/>
      <c r="I221" s="121"/>
      <c r="J221" s="121"/>
      <c r="K221" s="121"/>
      <c r="L221" s="121"/>
      <c r="M221" s="121"/>
      <c r="N221" s="121"/>
      <c r="O221" s="121"/>
      <c r="CA221" s="121"/>
      <c r="CB221" s="121"/>
      <c r="CC221" s="121"/>
      <c r="CD221" s="121"/>
      <c r="CE221" s="121"/>
      <c r="CF221" s="121"/>
      <c r="CG221" s="121"/>
      <c r="CH221" s="121"/>
      <c r="CI221" s="121"/>
      <c r="CJ221" s="121"/>
      <c r="CK221" s="121"/>
      <c r="CL221" s="121"/>
      <c r="CM221" s="121"/>
      <c r="CN221" s="121"/>
      <c r="CO221" s="121"/>
      <c r="CP221" s="121"/>
      <c r="CQ221" s="121"/>
      <c r="CR221" s="121"/>
      <c r="CS221" s="121"/>
      <c r="CT221" s="121"/>
      <c r="CU221" s="121"/>
      <c r="CV221" s="121"/>
      <c r="CW221" s="121"/>
      <c r="CX221" s="121"/>
      <c r="CY221" s="121"/>
      <c r="CZ221" s="121"/>
      <c r="DA221" s="121"/>
      <c r="DB221" s="121"/>
      <c r="DC221" s="121"/>
      <c r="DD221" s="121"/>
      <c r="DE221" s="121"/>
      <c r="DF221" s="121"/>
      <c r="DG221" s="121"/>
      <c r="DH221" s="121"/>
      <c r="DI221" s="121"/>
      <c r="DJ221" s="121"/>
      <c r="DK221" s="121"/>
      <c r="DL221" s="121"/>
      <c r="DM221" s="121"/>
      <c r="DN221" s="121"/>
      <c r="DO221" s="121"/>
      <c r="DP221" s="121"/>
      <c r="DQ221" s="121"/>
      <c r="DR221" s="121"/>
      <c r="DS221" s="121"/>
      <c r="DT221" s="121"/>
      <c r="DU221" s="121"/>
      <c r="DV221" s="121"/>
      <c r="DW221" s="121"/>
      <c r="DX221" s="121"/>
      <c r="DY221" s="121"/>
      <c r="DZ221" s="121"/>
      <c r="EA221" s="121"/>
      <c r="EB221" s="121"/>
      <c r="EC221" s="121"/>
      <c r="ED221" s="121"/>
      <c r="EE221" s="121"/>
      <c r="EF221" s="121"/>
      <c r="EG221" s="121"/>
      <c r="EH221" s="121"/>
      <c r="EI221" s="121"/>
      <c r="EJ221" s="121"/>
      <c r="EK221" s="121"/>
      <c r="EL221" s="121"/>
      <c r="EM221" s="121"/>
      <c r="EN221" s="121"/>
      <c r="EO221" s="121"/>
      <c r="EP221" s="121"/>
      <c r="EQ221" s="121"/>
      <c r="ER221" s="121"/>
      <c r="ES221" s="121"/>
      <c r="ET221" s="121"/>
      <c r="EU221" s="121"/>
      <c r="EV221" s="121"/>
      <c r="EW221" s="121"/>
      <c r="EX221" s="121"/>
      <c r="EY221" s="121"/>
      <c r="EZ221" s="121"/>
      <c r="FA221" s="121"/>
      <c r="FB221" s="121"/>
      <c r="FC221" s="121"/>
      <c r="FD221" s="121"/>
      <c r="FE221" s="121"/>
      <c r="FF221" s="121"/>
      <c r="FG221" s="121"/>
      <c r="FH221" s="121"/>
      <c r="FI221" s="121"/>
      <c r="FJ221" s="121"/>
      <c r="FK221" s="121"/>
      <c r="FL221" s="121"/>
      <c r="FM221" s="121"/>
      <c r="FN221" s="121"/>
      <c r="FO221" s="121"/>
      <c r="FP221" s="121"/>
      <c r="FQ221" s="121"/>
      <c r="FR221" s="121"/>
      <c r="FS221" s="121"/>
      <c r="FT221" s="121"/>
      <c r="FU221" s="121"/>
      <c r="FV221" s="121"/>
      <c r="FW221" s="121"/>
      <c r="FX221" s="121"/>
      <c r="FY221" s="121"/>
      <c r="FZ221" s="121"/>
      <c r="GA221" s="121"/>
      <c r="GB221" s="121"/>
      <c r="GC221" s="121"/>
      <c r="GD221" s="121"/>
      <c r="GE221" s="121"/>
      <c r="GF221" s="121"/>
      <c r="GG221" s="121"/>
      <c r="GH221" s="121"/>
      <c r="GI221" s="121"/>
      <c r="GJ221" s="121"/>
      <c r="GK221" s="121"/>
      <c r="GL221" s="121"/>
      <c r="GM221" s="121"/>
      <c r="GN221" s="121"/>
      <c r="GO221" s="121"/>
      <c r="GP221" s="121"/>
      <c r="GQ221" s="121"/>
      <c r="GR221" s="121"/>
      <c r="GS221" s="121"/>
      <c r="GT221" s="121"/>
      <c r="GU221" s="121"/>
      <c r="GV221" s="121"/>
      <c r="GW221" s="121"/>
      <c r="GX221" s="121"/>
      <c r="GY221" s="121"/>
      <c r="GZ221" s="121"/>
      <c r="HA221" s="121"/>
      <c r="HB221" s="121"/>
      <c r="HC221" s="121"/>
      <c r="HD221" s="121"/>
      <c r="HE221" s="121"/>
      <c r="HF221" s="121"/>
      <c r="HG221" s="121"/>
      <c r="HH221" s="121"/>
      <c r="HI221" s="121"/>
      <c r="HJ221" s="121"/>
      <c r="HK221" s="121"/>
      <c r="HL221" s="121"/>
      <c r="HM221" s="121"/>
      <c r="HN221" s="121"/>
      <c r="HO221" s="121"/>
      <c r="HP221" s="121"/>
      <c r="HQ221" s="121"/>
      <c r="HR221" s="121"/>
      <c r="HS221" s="121"/>
      <c r="HT221" s="121"/>
      <c r="HU221" s="121"/>
      <c r="HV221" s="121"/>
      <c r="HW221" s="121"/>
      <c r="HX221" s="121"/>
      <c r="HY221" s="121"/>
      <c r="HZ221" s="121"/>
      <c r="IA221" s="121"/>
      <c r="IB221" s="121"/>
      <c r="IC221" s="121"/>
      <c r="ID221" s="121"/>
      <c r="IE221" s="121"/>
      <c r="IF221" s="121"/>
      <c r="IG221" s="121"/>
      <c r="IH221" s="121"/>
      <c r="II221" s="121"/>
      <c r="IJ221" s="121"/>
      <c r="IK221" s="121"/>
      <c r="IL221" s="121"/>
      <c r="IM221" s="121"/>
      <c r="IN221" s="121"/>
      <c r="IO221" s="121"/>
      <c r="IP221" s="121"/>
      <c r="IQ221" s="121"/>
      <c r="IR221" s="121"/>
      <c r="IS221" s="121"/>
      <c r="IT221" s="121"/>
    </row>
    <row r="222" spans="1:254" x14ac:dyDescent="0.25">
      <c r="A222" s="121"/>
      <c r="B222" s="121"/>
      <c r="C222" s="121"/>
      <c r="D222" s="121"/>
      <c r="E222" s="121"/>
      <c r="F222" s="121"/>
      <c r="G222" s="121"/>
      <c r="H222" s="121"/>
      <c r="I222" s="121"/>
      <c r="J222" s="121"/>
      <c r="K222" s="121"/>
      <c r="L222" s="121"/>
      <c r="M222" s="121"/>
      <c r="N222" s="121"/>
      <c r="O222" s="121"/>
      <c r="CA222" s="121"/>
      <c r="CB222" s="121"/>
      <c r="CC222" s="121"/>
      <c r="CD222" s="121"/>
      <c r="CE222" s="121"/>
      <c r="CF222" s="121"/>
      <c r="CG222" s="121"/>
      <c r="CH222" s="121"/>
      <c r="CI222" s="121"/>
      <c r="CJ222" s="121"/>
      <c r="CK222" s="121"/>
      <c r="CL222" s="121"/>
      <c r="CM222" s="121"/>
      <c r="CN222" s="121"/>
      <c r="CO222" s="121"/>
      <c r="CP222" s="121"/>
      <c r="CQ222" s="121"/>
      <c r="CR222" s="121"/>
      <c r="CS222" s="121"/>
      <c r="CT222" s="121"/>
      <c r="CU222" s="121"/>
      <c r="CV222" s="121"/>
      <c r="CW222" s="121"/>
      <c r="CX222" s="121"/>
      <c r="CY222" s="121"/>
      <c r="CZ222" s="121"/>
      <c r="DA222" s="121"/>
      <c r="DB222" s="121"/>
      <c r="DC222" s="121"/>
      <c r="DD222" s="121"/>
      <c r="DE222" s="121"/>
      <c r="DF222" s="121"/>
      <c r="DG222" s="121"/>
      <c r="DH222" s="121"/>
      <c r="DI222" s="121"/>
      <c r="DJ222" s="121"/>
      <c r="DK222" s="121"/>
      <c r="DL222" s="121"/>
      <c r="DM222" s="121"/>
      <c r="DN222" s="121"/>
      <c r="DO222" s="121"/>
      <c r="DP222" s="121"/>
      <c r="DQ222" s="121"/>
      <c r="DR222" s="121"/>
      <c r="DS222" s="121"/>
      <c r="DT222" s="121"/>
      <c r="DU222" s="121"/>
      <c r="DV222" s="121"/>
      <c r="DW222" s="121"/>
      <c r="DX222" s="121"/>
      <c r="DY222" s="121"/>
      <c r="DZ222" s="121"/>
      <c r="EA222" s="121"/>
      <c r="EB222" s="121"/>
      <c r="EC222" s="121"/>
      <c r="ED222" s="121"/>
      <c r="EE222" s="121"/>
      <c r="EF222" s="121"/>
      <c r="EG222" s="121"/>
      <c r="EH222" s="121"/>
      <c r="EI222" s="121"/>
      <c r="EJ222" s="121"/>
      <c r="EK222" s="121"/>
      <c r="EL222" s="121"/>
      <c r="EM222" s="121"/>
      <c r="EN222" s="121"/>
      <c r="EO222" s="121"/>
      <c r="EP222" s="121"/>
      <c r="EQ222" s="121"/>
      <c r="ER222" s="121"/>
      <c r="ES222" s="121"/>
      <c r="ET222" s="121"/>
      <c r="EU222" s="121"/>
      <c r="EV222" s="121"/>
      <c r="EW222" s="121"/>
      <c r="EX222" s="121"/>
      <c r="EY222" s="121"/>
      <c r="EZ222" s="121"/>
      <c r="FA222" s="121"/>
      <c r="FB222" s="121"/>
      <c r="FC222" s="121"/>
      <c r="FD222" s="121"/>
      <c r="FE222" s="121"/>
      <c r="FF222" s="121"/>
      <c r="FG222" s="121"/>
      <c r="FH222" s="121"/>
      <c r="FI222" s="121"/>
      <c r="FJ222" s="121"/>
      <c r="FK222" s="121"/>
      <c r="FL222" s="121"/>
      <c r="FM222" s="121"/>
      <c r="FN222" s="121"/>
      <c r="FO222" s="121"/>
      <c r="FP222" s="121"/>
      <c r="FQ222" s="121"/>
      <c r="FR222" s="121"/>
      <c r="FS222" s="121"/>
      <c r="FT222" s="121"/>
      <c r="FU222" s="121"/>
      <c r="FV222" s="121"/>
      <c r="FW222" s="121"/>
      <c r="FX222" s="121"/>
      <c r="FY222" s="121"/>
      <c r="FZ222" s="121"/>
      <c r="GA222" s="121"/>
      <c r="GB222" s="121"/>
      <c r="GC222" s="121"/>
      <c r="GD222" s="121"/>
      <c r="GE222" s="121"/>
      <c r="GF222" s="121"/>
      <c r="GG222" s="121"/>
      <c r="GH222" s="121"/>
      <c r="GI222" s="121"/>
      <c r="GJ222" s="121"/>
      <c r="GK222" s="121"/>
      <c r="GL222" s="121"/>
      <c r="GM222" s="121"/>
      <c r="GN222" s="121"/>
      <c r="GO222" s="121"/>
      <c r="GP222" s="121"/>
      <c r="GQ222" s="121"/>
      <c r="GR222" s="121"/>
      <c r="GS222" s="121"/>
      <c r="GT222" s="121"/>
      <c r="GU222" s="121"/>
      <c r="GV222" s="121"/>
      <c r="GW222" s="121"/>
      <c r="GX222" s="121"/>
      <c r="GY222" s="121"/>
      <c r="GZ222" s="121"/>
      <c r="HA222" s="121"/>
      <c r="HB222" s="121"/>
      <c r="HC222" s="121"/>
      <c r="HD222" s="121"/>
      <c r="HE222" s="121"/>
      <c r="HF222" s="121"/>
      <c r="HG222" s="121"/>
      <c r="HH222" s="121"/>
      <c r="HI222" s="121"/>
      <c r="HJ222" s="121"/>
      <c r="HK222" s="121"/>
      <c r="HL222" s="121"/>
      <c r="HM222" s="121"/>
      <c r="HN222" s="121"/>
      <c r="HO222" s="121"/>
      <c r="HP222" s="121"/>
      <c r="HQ222" s="121"/>
      <c r="HR222" s="121"/>
      <c r="HS222" s="121"/>
      <c r="HT222" s="121"/>
      <c r="HU222" s="121"/>
      <c r="HV222" s="121"/>
      <c r="HW222" s="121"/>
      <c r="HX222" s="121"/>
      <c r="HY222" s="121"/>
      <c r="HZ222" s="121"/>
      <c r="IA222" s="121"/>
      <c r="IB222" s="121"/>
      <c r="IC222" s="121"/>
      <c r="ID222" s="121"/>
      <c r="IE222" s="121"/>
      <c r="IF222" s="121"/>
      <c r="IG222" s="121"/>
      <c r="IH222" s="121"/>
      <c r="II222" s="121"/>
      <c r="IJ222" s="121"/>
      <c r="IK222" s="121"/>
      <c r="IL222" s="121"/>
      <c r="IM222" s="121"/>
      <c r="IN222" s="121"/>
      <c r="IO222" s="121"/>
      <c r="IP222" s="121"/>
      <c r="IQ222" s="121"/>
      <c r="IR222" s="121"/>
      <c r="IS222" s="121"/>
      <c r="IT222" s="121"/>
    </row>
    <row r="223" spans="1:254" x14ac:dyDescent="0.25">
      <c r="A223" s="121"/>
      <c r="B223" s="121"/>
      <c r="C223" s="121"/>
      <c r="D223" s="121"/>
      <c r="E223" s="121"/>
      <c r="F223" s="121"/>
      <c r="G223" s="121"/>
      <c r="H223" s="121"/>
      <c r="I223" s="121"/>
      <c r="J223" s="121"/>
      <c r="K223" s="121"/>
      <c r="L223" s="121"/>
      <c r="M223" s="121"/>
      <c r="N223" s="121"/>
      <c r="O223" s="121"/>
      <c r="CA223" s="121"/>
      <c r="CB223" s="121"/>
      <c r="CC223" s="121"/>
      <c r="CD223" s="121"/>
      <c r="CE223" s="121"/>
      <c r="CF223" s="121"/>
      <c r="CG223" s="121"/>
      <c r="CH223" s="121"/>
      <c r="CI223" s="121"/>
      <c r="CJ223" s="121"/>
      <c r="CK223" s="121"/>
      <c r="CL223" s="121"/>
      <c r="CM223" s="121"/>
      <c r="CN223" s="121"/>
      <c r="CO223" s="121"/>
      <c r="CP223" s="121"/>
      <c r="CQ223" s="121"/>
      <c r="CR223" s="121"/>
      <c r="CS223" s="121"/>
      <c r="CT223" s="121"/>
      <c r="CU223" s="121"/>
      <c r="CV223" s="121"/>
      <c r="CW223" s="121"/>
      <c r="CX223" s="121"/>
      <c r="CY223" s="121"/>
      <c r="CZ223" s="121"/>
      <c r="DA223" s="121"/>
      <c r="DB223" s="121"/>
      <c r="DC223" s="121"/>
      <c r="DD223" s="121"/>
      <c r="DE223" s="121"/>
      <c r="DF223" s="121"/>
      <c r="DG223" s="121"/>
      <c r="DH223" s="121"/>
      <c r="DI223" s="121"/>
      <c r="DJ223" s="121"/>
      <c r="DK223" s="121"/>
      <c r="DL223" s="121"/>
      <c r="DM223" s="121"/>
      <c r="DN223" s="121"/>
      <c r="DO223" s="121"/>
      <c r="DP223" s="121"/>
      <c r="DQ223" s="121"/>
      <c r="DR223" s="121"/>
      <c r="DS223" s="121"/>
      <c r="DT223" s="121"/>
      <c r="DU223" s="121"/>
      <c r="DV223" s="121"/>
      <c r="DW223" s="121"/>
      <c r="DX223" s="121"/>
      <c r="DY223" s="121"/>
      <c r="DZ223" s="121"/>
      <c r="EA223" s="121"/>
      <c r="EB223" s="121"/>
      <c r="EC223" s="121"/>
      <c r="ED223" s="121"/>
      <c r="EE223" s="121"/>
      <c r="EF223" s="121"/>
      <c r="EG223" s="121"/>
      <c r="EH223" s="121"/>
      <c r="EI223" s="121"/>
      <c r="EJ223" s="121"/>
      <c r="EK223" s="121"/>
      <c r="EL223" s="121"/>
      <c r="EM223" s="121"/>
      <c r="EN223" s="121"/>
      <c r="EO223" s="121"/>
      <c r="EP223" s="121"/>
      <c r="EQ223" s="121"/>
      <c r="ER223" s="121"/>
      <c r="ES223" s="121"/>
      <c r="ET223" s="121"/>
      <c r="EU223" s="121"/>
      <c r="EV223" s="121"/>
      <c r="EW223" s="121"/>
      <c r="EX223" s="121"/>
      <c r="EY223" s="121"/>
      <c r="EZ223" s="121"/>
      <c r="FA223" s="121"/>
      <c r="FB223" s="121"/>
      <c r="FC223" s="121"/>
      <c r="FD223" s="121"/>
      <c r="FE223" s="121"/>
      <c r="FF223" s="121"/>
      <c r="FG223" s="121"/>
      <c r="FH223" s="121"/>
      <c r="FI223" s="121"/>
      <c r="FJ223" s="121"/>
      <c r="FK223" s="121"/>
      <c r="FL223" s="121"/>
      <c r="FM223" s="121"/>
      <c r="FN223" s="121"/>
      <c r="FO223" s="121"/>
      <c r="FP223" s="121"/>
      <c r="FQ223" s="121"/>
      <c r="FR223" s="121"/>
      <c r="FS223" s="121"/>
      <c r="FT223" s="121"/>
      <c r="FU223" s="121"/>
      <c r="FV223" s="121"/>
      <c r="FW223" s="121"/>
      <c r="FX223" s="121"/>
      <c r="FY223" s="121"/>
      <c r="FZ223" s="121"/>
      <c r="GA223" s="121"/>
      <c r="GB223" s="121"/>
      <c r="GC223" s="121"/>
      <c r="GD223" s="121"/>
      <c r="GE223" s="121"/>
      <c r="GF223" s="121"/>
      <c r="GG223" s="121"/>
      <c r="GH223" s="121"/>
      <c r="GI223" s="121"/>
      <c r="GJ223" s="121"/>
      <c r="GK223" s="121"/>
      <c r="GL223" s="121"/>
      <c r="GM223" s="121"/>
      <c r="GN223" s="121"/>
      <c r="GO223" s="121"/>
      <c r="GP223" s="121"/>
      <c r="GQ223" s="121"/>
      <c r="GR223" s="121"/>
      <c r="GS223" s="121"/>
      <c r="GT223" s="121"/>
      <c r="GU223" s="121"/>
      <c r="GV223" s="121"/>
      <c r="GW223" s="121"/>
      <c r="GX223" s="121"/>
      <c r="GY223" s="121"/>
      <c r="GZ223" s="121"/>
      <c r="HA223" s="121"/>
      <c r="HB223" s="121"/>
      <c r="HC223" s="121"/>
      <c r="HD223" s="121"/>
      <c r="HE223" s="121"/>
      <c r="HF223" s="121"/>
      <c r="HG223" s="121"/>
      <c r="HH223" s="121"/>
      <c r="HI223" s="121"/>
      <c r="HJ223" s="121"/>
      <c r="HK223" s="121"/>
      <c r="HL223" s="121"/>
      <c r="HM223" s="121"/>
      <c r="HN223" s="121"/>
      <c r="HO223" s="121"/>
      <c r="HP223" s="121"/>
      <c r="HQ223" s="121"/>
      <c r="HR223" s="121"/>
      <c r="HS223" s="121"/>
      <c r="HT223" s="121"/>
      <c r="HU223" s="121"/>
      <c r="HV223" s="121"/>
      <c r="HW223" s="121"/>
      <c r="HX223" s="121"/>
      <c r="HY223" s="121"/>
      <c r="HZ223" s="121"/>
      <c r="IA223" s="121"/>
      <c r="IB223" s="121"/>
      <c r="IC223" s="121"/>
      <c r="ID223" s="121"/>
      <c r="IE223" s="121"/>
      <c r="IF223" s="121"/>
      <c r="IG223" s="121"/>
      <c r="IH223" s="121"/>
      <c r="II223" s="121"/>
      <c r="IJ223" s="121"/>
      <c r="IK223" s="121"/>
      <c r="IL223" s="121"/>
      <c r="IM223" s="121"/>
      <c r="IN223" s="121"/>
      <c r="IO223" s="121"/>
      <c r="IP223" s="121"/>
      <c r="IQ223" s="121"/>
      <c r="IR223" s="121"/>
      <c r="IS223" s="121"/>
      <c r="IT223" s="121"/>
    </row>
    <row r="224" spans="1:254" x14ac:dyDescent="0.25">
      <c r="A224" s="121"/>
      <c r="B224" s="121"/>
      <c r="C224" s="121"/>
      <c r="D224" s="121"/>
      <c r="E224" s="121"/>
      <c r="F224" s="121"/>
      <c r="G224" s="121"/>
      <c r="H224" s="121"/>
      <c r="I224" s="121"/>
      <c r="J224" s="121"/>
      <c r="K224" s="121"/>
      <c r="L224" s="121"/>
      <c r="M224" s="121"/>
      <c r="N224" s="121"/>
      <c r="O224" s="121"/>
      <c r="CA224" s="121"/>
      <c r="CB224" s="121"/>
      <c r="CC224" s="121"/>
      <c r="CD224" s="121"/>
      <c r="CE224" s="121"/>
      <c r="CF224" s="121"/>
      <c r="CG224" s="121"/>
      <c r="CH224" s="121"/>
      <c r="CI224" s="121"/>
      <c r="CJ224" s="121"/>
      <c r="CK224" s="121"/>
      <c r="CL224" s="121"/>
      <c r="CM224" s="121"/>
      <c r="CN224" s="121"/>
      <c r="CO224" s="121"/>
      <c r="CP224" s="121"/>
      <c r="CQ224" s="121"/>
      <c r="CR224" s="121"/>
      <c r="CS224" s="121"/>
      <c r="CT224" s="121"/>
      <c r="CU224" s="121"/>
      <c r="CV224" s="121"/>
      <c r="CW224" s="121"/>
      <c r="CX224" s="121"/>
      <c r="CY224" s="121"/>
      <c r="CZ224" s="121"/>
      <c r="DA224" s="121"/>
      <c r="DB224" s="121"/>
      <c r="DC224" s="121"/>
      <c r="DD224" s="121"/>
      <c r="DE224" s="121"/>
      <c r="DF224" s="121"/>
      <c r="DG224" s="121"/>
      <c r="DH224" s="121"/>
      <c r="DI224" s="121"/>
      <c r="DJ224" s="121"/>
      <c r="DK224" s="121"/>
      <c r="DL224" s="121"/>
      <c r="DM224" s="121"/>
      <c r="DN224" s="121"/>
      <c r="DO224" s="121"/>
      <c r="DP224" s="121"/>
      <c r="DQ224" s="121"/>
      <c r="DR224" s="121"/>
      <c r="DS224" s="121"/>
      <c r="DT224" s="121"/>
      <c r="DU224" s="121"/>
      <c r="DV224" s="121"/>
      <c r="DW224" s="121"/>
      <c r="DX224" s="121"/>
      <c r="DY224" s="121"/>
      <c r="DZ224" s="121"/>
      <c r="EA224" s="121"/>
      <c r="EB224" s="121"/>
      <c r="EC224" s="121"/>
      <c r="ED224" s="121"/>
      <c r="EE224" s="121"/>
      <c r="EF224" s="121"/>
      <c r="EG224" s="121"/>
      <c r="EH224" s="121"/>
      <c r="EI224" s="121"/>
      <c r="EJ224" s="121"/>
      <c r="EK224" s="121"/>
      <c r="EL224" s="121"/>
      <c r="EM224" s="121"/>
      <c r="EN224" s="121"/>
      <c r="EO224" s="121"/>
      <c r="EP224" s="121"/>
      <c r="EQ224" s="121"/>
      <c r="ER224" s="121"/>
      <c r="ES224" s="121"/>
      <c r="ET224" s="121"/>
      <c r="EU224" s="121"/>
      <c r="EV224" s="121"/>
      <c r="EW224" s="121"/>
      <c r="EX224" s="121"/>
      <c r="EY224" s="121"/>
      <c r="EZ224" s="121"/>
      <c r="FA224" s="121"/>
      <c r="FB224" s="121"/>
      <c r="FC224" s="121"/>
      <c r="FD224" s="121"/>
      <c r="FE224" s="121"/>
      <c r="FF224" s="121"/>
      <c r="FG224" s="121"/>
      <c r="FH224" s="121"/>
      <c r="FI224" s="121"/>
      <c r="FJ224" s="121"/>
      <c r="FK224" s="121"/>
      <c r="FL224" s="121"/>
      <c r="FM224" s="121"/>
      <c r="FN224" s="121"/>
      <c r="FO224" s="121"/>
      <c r="FP224" s="121"/>
      <c r="FQ224" s="121"/>
      <c r="FR224" s="121"/>
      <c r="FS224" s="121"/>
      <c r="FT224" s="121"/>
      <c r="FU224" s="121"/>
      <c r="FV224" s="121"/>
      <c r="FW224" s="121"/>
      <c r="FX224" s="121"/>
      <c r="FY224" s="121"/>
      <c r="FZ224" s="121"/>
      <c r="GA224" s="121"/>
      <c r="GB224" s="121"/>
      <c r="GC224" s="121"/>
      <c r="GD224" s="121"/>
      <c r="GE224" s="121"/>
      <c r="GF224" s="121"/>
      <c r="GG224" s="121"/>
      <c r="GH224" s="121"/>
      <c r="GI224" s="121"/>
      <c r="GJ224" s="121"/>
      <c r="GK224" s="121"/>
      <c r="GL224" s="121"/>
      <c r="GM224" s="121"/>
      <c r="GN224" s="121"/>
      <c r="GO224" s="121"/>
      <c r="GP224" s="121"/>
      <c r="GQ224" s="121"/>
      <c r="GR224" s="121"/>
      <c r="GS224" s="121"/>
      <c r="GT224" s="121"/>
      <c r="GU224" s="121"/>
      <c r="GV224" s="121"/>
      <c r="GW224" s="121"/>
      <c r="GX224" s="121"/>
      <c r="GY224" s="121"/>
      <c r="GZ224" s="121"/>
      <c r="HA224" s="121"/>
      <c r="HB224" s="121"/>
      <c r="HC224" s="121"/>
      <c r="HD224" s="121"/>
      <c r="HE224" s="121"/>
      <c r="HF224" s="121"/>
      <c r="HG224" s="121"/>
      <c r="HH224" s="121"/>
      <c r="HI224" s="121"/>
      <c r="HJ224" s="121"/>
      <c r="HK224" s="121"/>
      <c r="HL224" s="121"/>
      <c r="HM224" s="121"/>
      <c r="HN224" s="121"/>
      <c r="HO224" s="121"/>
      <c r="HP224" s="121"/>
      <c r="HQ224" s="121"/>
      <c r="HR224" s="121"/>
      <c r="HS224" s="121"/>
      <c r="HT224" s="121"/>
      <c r="HU224" s="121"/>
      <c r="HV224" s="121"/>
      <c r="HW224" s="121"/>
      <c r="HX224" s="121"/>
      <c r="HY224" s="121"/>
      <c r="HZ224" s="121"/>
      <c r="IA224" s="121"/>
      <c r="IB224" s="121"/>
      <c r="IC224" s="121"/>
      <c r="ID224" s="121"/>
      <c r="IE224" s="121"/>
      <c r="IF224" s="121"/>
      <c r="IG224" s="121"/>
      <c r="IH224" s="121"/>
      <c r="II224" s="121"/>
      <c r="IJ224" s="121"/>
      <c r="IK224" s="121"/>
      <c r="IL224" s="121"/>
      <c r="IM224" s="121"/>
      <c r="IN224" s="121"/>
      <c r="IO224" s="121"/>
      <c r="IP224" s="121"/>
      <c r="IQ224" s="121"/>
      <c r="IR224" s="121"/>
      <c r="IS224" s="121"/>
      <c r="IT224" s="121"/>
    </row>
    <row r="225" spans="1:254" x14ac:dyDescent="0.25">
      <c r="A225" s="121"/>
      <c r="B225" s="121"/>
      <c r="C225" s="121"/>
      <c r="D225" s="121"/>
      <c r="E225" s="121"/>
      <c r="F225" s="121"/>
      <c r="G225" s="121"/>
      <c r="H225" s="121"/>
      <c r="I225" s="121"/>
      <c r="J225" s="121"/>
      <c r="K225" s="121"/>
      <c r="L225" s="121"/>
      <c r="M225" s="121"/>
      <c r="N225" s="121"/>
      <c r="O225" s="121"/>
      <c r="CA225" s="121"/>
      <c r="CB225" s="121"/>
      <c r="CC225" s="121"/>
      <c r="CD225" s="121"/>
      <c r="CE225" s="121"/>
      <c r="CF225" s="121"/>
      <c r="CG225" s="121"/>
      <c r="CH225" s="121"/>
      <c r="CI225" s="121"/>
      <c r="CJ225" s="121"/>
      <c r="CK225" s="121"/>
      <c r="CL225" s="121"/>
      <c r="CM225" s="121"/>
      <c r="CN225" s="121"/>
      <c r="CO225" s="121"/>
      <c r="CP225" s="121"/>
      <c r="CQ225" s="121"/>
      <c r="CR225" s="121"/>
      <c r="CS225" s="121"/>
      <c r="CT225" s="121"/>
      <c r="CU225" s="121"/>
      <c r="CV225" s="121"/>
      <c r="CW225" s="121"/>
      <c r="CX225" s="121"/>
      <c r="CY225" s="121"/>
      <c r="CZ225" s="121"/>
      <c r="DA225" s="121"/>
      <c r="DB225" s="121"/>
      <c r="DC225" s="121"/>
      <c r="DD225" s="121"/>
      <c r="DE225" s="121"/>
      <c r="DF225" s="121"/>
      <c r="DG225" s="121"/>
      <c r="DH225" s="121"/>
      <c r="DI225" s="121"/>
      <c r="DJ225" s="121"/>
      <c r="DK225" s="121"/>
      <c r="DL225" s="121"/>
      <c r="DM225" s="121"/>
      <c r="DN225" s="121"/>
      <c r="DO225" s="121"/>
      <c r="DP225" s="121"/>
      <c r="DQ225" s="121"/>
      <c r="DR225" s="121"/>
      <c r="DS225" s="121"/>
      <c r="DT225" s="121"/>
      <c r="DU225" s="121"/>
      <c r="DV225" s="121"/>
      <c r="DW225" s="121"/>
      <c r="DX225" s="121"/>
      <c r="DY225" s="121"/>
      <c r="DZ225" s="121"/>
      <c r="EA225" s="121"/>
      <c r="EB225" s="121"/>
      <c r="EC225" s="121"/>
      <c r="ED225" s="121"/>
      <c r="EE225" s="121"/>
      <c r="EF225" s="121"/>
      <c r="EG225" s="121"/>
      <c r="EH225" s="121"/>
      <c r="EI225" s="121"/>
      <c r="EJ225" s="121"/>
      <c r="EK225" s="121"/>
      <c r="EL225" s="121"/>
      <c r="EM225" s="121"/>
      <c r="EN225" s="121"/>
      <c r="EO225" s="121"/>
      <c r="EP225" s="121"/>
      <c r="EQ225" s="121"/>
      <c r="ER225" s="121"/>
      <c r="ES225" s="121"/>
      <c r="ET225" s="121"/>
      <c r="EU225" s="121"/>
      <c r="EV225" s="121"/>
      <c r="EW225" s="121"/>
      <c r="EX225" s="121"/>
      <c r="EY225" s="121"/>
      <c r="EZ225" s="121"/>
      <c r="FA225" s="121"/>
      <c r="FB225" s="121"/>
      <c r="FC225" s="121"/>
      <c r="FD225" s="121"/>
      <c r="FE225" s="121"/>
      <c r="FF225" s="121"/>
      <c r="FG225" s="121"/>
      <c r="FH225" s="121"/>
      <c r="FI225" s="121"/>
      <c r="FJ225" s="121"/>
      <c r="FK225" s="121"/>
      <c r="FL225" s="121"/>
      <c r="FM225" s="121"/>
      <c r="FN225" s="121"/>
      <c r="FO225" s="121"/>
      <c r="FP225" s="121"/>
      <c r="FQ225" s="121"/>
      <c r="FR225" s="121"/>
      <c r="FS225" s="121"/>
      <c r="FT225" s="121"/>
      <c r="FU225" s="121"/>
      <c r="FV225" s="121"/>
      <c r="FW225" s="121"/>
      <c r="FX225" s="121"/>
      <c r="FY225" s="121"/>
      <c r="FZ225" s="121"/>
      <c r="GA225" s="121"/>
      <c r="GB225" s="121"/>
      <c r="GC225" s="121"/>
      <c r="GD225" s="121"/>
      <c r="GE225" s="121"/>
      <c r="GF225" s="121"/>
      <c r="GG225" s="121"/>
      <c r="GH225" s="121"/>
      <c r="GI225" s="121"/>
      <c r="GJ225" s="121"/>
      <c r="GK225" s="121"/>
      <c r="GL225" s="121"/>
      <c r="GM225" s="121"/>
      <c r="GN225" s="121"/>
      <c r="GO225" s="121"/>
      <c r="GP225" s="121"/>
      <c r="GQ225" s="121"/>
      <c r="GR225" s="121"/>
      <c r="GS225" s="121"/>
      <c r="GT225" s="121"/>
      <c r="GU225" s="121"/>
      <c r="GV225" s="121"/>
      <c r="GW225" s="121"/>
      <c r="GX225" s="121"/>
      <c r="GY225" s="121"/>
      <c r="GZ225" s="121"/>
      <c r="HA225" s="121"/>
      <c r="HB225" s="121"/>
      <c r="HC225" s="121"/>
      <c r="HD225" s="121"/>
      <c r="HE225" s="121"/>
      <c r="HF225" s="121"/>
      <c r="HG225" s="121"/>
      <c r="HH225" s="121"/>
      <c r="HI225" s="121"/>
      <c r="HJ225" s="121"/>
      <c r="HK225" s="121"/>
      <c r="HL225" s="121"/>
      <c r="HM225" s="121"/>
      <c r="HN225" s="121"/>
      <c r="HO225" s="121"/>
      <c r="HP225" s="121"/>
      <c r="HQ225" s="121"/>
      <c r="HR225" s="121"/>
      <c r="HS225" s="121"/>
      <c r="HT225" s="121"/>
      <c r="HU225" s="121"/>
      <c r="HV225" s="121"/>
      <c r="HW225" s="121"/>
      <c r="HX225" s="121"/>
      <c r="HY225" s="121"/>
      <c r="HZ225" s="121"/>
      <c r="IA225" s="121"/>
      <c r="IB225" s="121"/>
      <c r="IC225" s="121"/>
      <c r="ID225" s="121"/>
      <c r="IE225" s="121"/>
      <c r="IF225" s="121"/>
      <c r="IG225" s="121"/>
      <c r="IH225" s="121"/>
      <c r="II225" s="121"/>
      <c r="IJ225" s="121"/>
      <c r="IK225" s="121"/>
      <c r="IL225" s="121"/>
      <c r="IM225" s="121"/>
      <c r="IN225" s="121"/>
      <c r="IO225" s="121"/>
      <c r="IP225" s="121"/>
      <c r="IQ225" s="121"/>
      <c r="IR225" s="121"/>
      <c r="IS225" s="121"/>
      <c r="IT225" s="121"/>
    </row>
    <row r="226" spans="1:254" x14ac:dyDescent="0.25">
      <c r="A226" s="121"/>
      <c r="B226" s="121"/>
      <c r="C226" s="121"/>
      <c r="D226" s="121"/>
      <c r="E226" s="121"/>
      <c r="F226" s="121"/>
      <c r="G226" s="121"/>
      <c r="H226" s="121"/>
      <c r="I226" s="121"/>
      <c r="J226" s="121"/>
      <c r="K226" s="121"/>
      <c r="L226" s="121"/>
      <c r="M226" s="121"/>
      <c r="N226" s="121"/>
      <c r="O226" s="121"/>
      <c r="CA226" s="121"/>
      <c r="CB226" s="121"/>
      <c r="CC226" s="121"/>
      <c r="CD226" s="121"/>
      <c r="CE226" s="121"/>
      <c r="CF226" s="121"/>
      <c r="CG226" s="121"/>
      <c r="CH226" s="121"/>
      <c r="CI226" s="121"/>
      <c r="CJ226" s="121"/>
      <c r="CK226" s="121"/>
      <c r="CL226" s="121"/>
      <c r="CM226" s="121"/>
      <c r="CN226" s="121"/>
      <c r="CO226" s="121"/>
      <c r="CP226" s="121"/>
      <c r="CQ226" s="121"/>
      <c r="CR226" s="121"/>
      <c r="CS226" s="121"/>
      <c r="CT226" s="121"/>
      <c r="CU226" s="121"/>
      <c r="CV226" s="121"/>
      <c r="CW226" s="121"/>
      <c r="CX226" s="121"/>
      <c r="CY226" s="121"/>
      <c r="CZ226" s="121"/>
      <c r="DA226" s="121"/>
      <c r="DB226" s="121"/>
      <c r="DC226" s="121"/>
      <c r="DD226" s="121"/>
      <c r="DE226" s="121"/>
      <c r="DF226" s="121"/>
      <c r="DG226" s="121"/>
      <c r="DH226" s="121"/>
      <c r="DI226" s="121"/>
      <c r="DJ226" s="121"/>
      <c r="DK226" s="121"/>
      <c r="DL226" s="121"/>
      <c r="DM226" s="121"/>
      <c r="DN226" s="121"/>
      <c r="DO226" s="121"/>
      <c r="DP226" s="121"/>
      <c r="DQ226" s="121"/>
      <c r="DR226" s="121"/>
      <c r="DS226" s="121"/>
      <c r="DT226" s="121"/>
      <c r="DU226" s="121"/>
      <c r="DV226" s="121"/>
      <c r="DW226" s="121"/>
      <c r="DX226" s="121"/>
      <c r="DY226" s="121"/>
      <c r="DZ226" s="121"/>
      <c r="EA226" s="121"/>
      <c r="EB226" s="121"/>
      <c r="EC226" s="121"/>
      <c r="ED226" s="121"/>
      <c r="EE226" s="121"/>
      <c r="EF226" s="121"/>
      <c r="EG226" s="121"/>
      <c r="EH226" s="121"/>
      <c r="EI226" s="121"/>
      <c r="EJ226" s="121"/>
      <c r="EK226" s="121"/>
      <c r="EL226" s="121"/>
      <c r="EM226" s="121"/>
      <c r="EN226" s="121"/>
      <c r="EO226" s="121"/>
      <c r="EP226" s="121"/>
      <c r="EQ226" s="121"/>
      <c r="ER226" s="121"/>
      <c r="ES226" s="121"/>
      <c r="ET226" s="121"/>
      <c r="EU226" s="121"/>
      <c r="EV226" s="121"/>
      <c r="EW226" s="121"/>
      <c r="EX226" s="121"/>
      <c r="EY226" s="121"/>
      <c r="EZ226" s="121"/>
      <c r="FA226" s="121"/>
      <c r="FB226" s="121"/>
      <c r="FC226" s="121"/>
      <c r="FD226" s="121"/>
      <c r="FE226" s="121"/>
      <c r="FF226" s="121"/>
      <c r="FG226" s="121"/>
      <c r="FH226" s="121"/>
      <c r="FI226" s="121"/>
      <c r="FJ226" s="121"/>
      <c r="FK226" s="121"/>
      <c r="FL226" s="121"/>
      <c r="FM226" s="121"/>
      <c r="FN226" s="121"/>
      <c r="FO226" s="121"/>
      <c r="FP226" s="121"/>
      <c r="FQ226" s="121"/>
      <c r="FR226" s="121"/>
      <c r="FS226" s="121"/>
      <c r="FT226" s="121"/>
      <c r="FU226" s="121"/>
      <c r="FV226" s="121"/>
      <c r="FW226" s="121"/>
      <c r="FX226" s="121"/>
      <c r="FY226" s="121"/>
      <c r="FZ226" s="121"/>
      <c r="GA226" s="121"/>
      <c r="GB226" s="121"/>
      <c r="GC226" s="121"/>
      <c r="GD226" s="121"/>
      <c r="GE226" s="121"/>
      <c r="GF226" s="121"/>
      <c r="GG226" s="121"/>
      <c r="GH226" s="121"/>
      <c r="GI226" s="121"/>
      <c r="GJ226" s="121"/>
      <c r="GK226" s="121"/>
      <c r="GL226" s="121"/>
      <c r="GM226" s="121"/>
      <c r="GN226" s="121"/>
      <c r="GO226" s="121"/>
      <c r="GP226" s="121"/>
      <c r="GQ226" s="121"/>
      <c r="GR226" s="121"/>
      <c r="GS226" s="121"/>
      <c r="GT226" s="121"/>
      <c r="GU226" s="121"/>
      <c r="GV226" s="121"/>
      <c r="GW226" s="121"/>
      <c r="GX226" s="121"/>
      <c r="GY226" s="121"/>
      <c r="GZ226" s="121"/>
      <c r="HA226" s="121"/>
      <c r="HB226" s="121"/>
      <c r="HC226" s="121"/>
      <c r="HD226" s="121"/>
      <c r="HE226" s="121"/>
      <c r="HF226" s="121"/>
      <c r="HG226" s="121"/>
      <c r="HH226" s="121"/>
      <c r="HI226" s="121"/>
      <c r="HJ226" s="121"/>
      <c r="HK226" s="121"/>
      <c r="HL226" s="121"/>
      <c r="HM226" s="121"/>
      <c r="HN226" s="121"/>
      <c r="HO226" s="121"/>
      <c r="HP226" s="121"/>
      <c r="HQ226" s="121"/>
      <c r="HR226" s="121"/>
      <c r="HS226" s="121"/>
      <c r="HT226" s="121"/>
      <c r="HU226" s="121"/>
      <c r="HV226" s="121"/>
      <c r="HW226" s="121"/>
      <c r="HX226" s="121"/>
      <c r="HY226" s="121"/>
      <c r="HZ226" s="121"/>
      <c r="IA226" s="121"/>
      <c r="IB226" s="121"/>
      <c r="IC226" s="121"/>
      <c r="ID226" s="121"/>
      <c r="IE226" s="121"/>
      <c r="IF226" s="121"/>
      <c r="IG226" s="121"/>
      <c r="IH226" s="121"/>
      <c r="II226" s="121"/>
      <c r="IJ226" s="121"/>
      <c r="IK226" s="121"/>
      <c r="IL226" s="121"/>
      <c r="IM226" s="121"/>
      <c r="IN226" s="121"/>
      <c r="IO226" s="121"/>
      <c r="IP226" s="121"/>
      <c r="IQ226" s="121"/>
      <c r="IR226" s="121"/>
      <c r="IS226" s="121"/>
      <c r="IT226" s="121"/>
    </row>
    <row r="227" spans="1:254" x14ac:dyDescent="0.25">
      <c r="A227" s="121"/>
      <c r="B227" s="121"/>
      <c r="C227" s="121"/>
      <c r="D227" s="121"/>
      <c r="E227" s="121"/>
      <c r="F227" s="121"/>
      <c r="G227" s="121"/>
      <c r="H227" s="121"/>
      <c r="I227" s="121"/>
      <c r="J227" s="121"/>
      <c r="K227" s="121"/>
      <c r="L227" s="121"/>
      <c r="M227" s="121"/>
      <c r="N227" s="121"/>
      <c r="O227" s="121"/>
      <c r="CA227" s="121"/>
      <c r="CB227" s="121"/>
      <c r="CC227" s="121"/>
      <c r="CD227" s="121"/>
      <c r="CE227" s="121"/>
      <c r="CF227" s="121"/>
      <c r="CG227" s="121"/>
      <c r="CH227" s="121"/>
      <c r="CI227" s="121"/>
      <c r="CJ227" s="121"/>
      <c r="CK227" s="121"/>
      <c r="CL227" s="121"/>
      <c r="CM227" s="121"/>
      <c r="CN227" s="121"/>
      <c r="CO227" s="121"/>
      <c r="CP227" s="121"/>
      <c r="CQ227" s="121"/>
      <c r="CR227" s="121"/>
      <c r="CS227" s="121"/>
      <c r="CT227" s="121"/>
      <c r="CU227" s="121"/>
      <c r="CV227" s="121"/>
      <c r="CW227" s="121"/>
      <c r="CX227" s="121"/>
      <c r="CY227" s="121"/>
      <c r="CZ227" s="121"/>
      <c r="DA227" s="121"/>
      <c r="DB227" s="121"/>
      <c r="DC227" s="121"/>
      <c r="DD227" s="121"/>
      <c r="DE227" s="121"/>
      <c r="DF227" s="121"/>
      <c r="DG227" s="121"/>
      <c r="DH227" s="121"/>
      <c r="DI227" s="121"/>
      <c r="DJ227" s="121"/>
      <c r="DK227" s="121"/>
      <c r="DL227" s="121"/>
      <c r="DM227" s="121"/>
      <c r="DN227" s="121"/>
      <c r="DO227" s="121"/>
      <c r="DP227" s="121"/>
      <c r="DQ227" s="121"/>
      <c r="DR227" s="121"/>
      <c r="DS227" s="121"/>
      <c r="DT227" s="121"/>
      <c r="DU227" s="121"/>
      <c r="DV227" s="121"/>
      <c r="DW227" s="121"/>
      <c r="DX227" s="121"/>
      <c r="DY227" s="121"/>
      <c r="DZ227" s="121"/>
      <c r="EA227" s="121"/>
      <c r="EB227" s="121"/>
      <c r="EC227" s="121"/>
      <c r="ED227" s="121"/>
      <c r="EE227" s="121"/>
      <c r="EF227" s="121"/>
      <c r="EG227" s="121"/>
      <c r="EH227" s="121"/>
      <c r="EI227" s="121"/>
      <c r="EJ227" s="121"/>
      <c r="EK227" s="121"/>
      <c r="EL227" s="121"/>
      <c r="EM227" s="121"/>
      <c r="EN227" s="121"/>
      <c r="EO227" s="121"/>
      <c r="EP227" s="121"/>
      <c r="EQ227" s="121"/>
      <c r="ER227" s="121"/>
      <c r="ES227" s="121"/>
      <c r="ET227" s="121"/>
      <c r="EU227" s="121"/>
      <c r="EV227" s="121"/>
      <c r="EW227" s="121"/>
      <c r="EX227" s="121"/>
      <c r="EY227" s="121"/>
      <c r="EZ227" s="121"/>
      <c r="FA227" s="121"/>
      <c r="FB227" s="121"/>
      <c r="FC227" s="121"/>
      <c r="FD227" s="121"/>
      <c r="FE227" s="121"/>
      <c r="FF227" s="121"/>
      <c r="FG227" s="121"/>
      <c r="FH227" s="121"/>
      <c r="FI227" s="121"/>
      <c r="FJ227" s="121"/>
      <c r="FK227" s="121"/>
      <c r="FL227" s="121"/>
      <c r="FM227" s="121"/>
      <c r="FN227" s="121"/>
      <c r="FO227" s="121"/>
      <c r="FP227" s="121"/>
      <c r="FQ227" s="121"/>
      <c r="FR227" s="121"/>
      <c r="FS227" s="121"/>
      <c r="FT227" s="121"/>
      <c r="FU227" s="121"/>
      <c r="FV227" s="121"/>
      <c r="FW227" s="121"/>
      <c r="FX227" s="121"/>
      <c r="FY227" s="121"/>
      <c r="FZ227" s="121"/>
      <c r="GA227" s="121"/>
      <c r="GB227" s="121"/>
      <c r="GC227" s="121"/>
      <c r="GD227" s="121"/>
      <c r="GE227" s="121"/>
      <c r="GF227" s="121"/>
      <c r="GG227" s="121"/>
      <c r="GH227" s="121"/>
      <c r="GI227" s="121"/>
      <c r="GJ227" s="121"/>
      <c r="GK227" s="121"/>
      <c r="GL227" s="121"/>
      <c r="GM227" s="121"/>
      <c r="GN227" s="121"/>
      <c r="GO227" s="121"/>
      <c r="GP227" s="121"/>
      <c r="GQ227" s="121"/>
      <c r="GR227" s="121"/>
      <c r="GS227" s="121"/>
      <c r="GT227" s="121"/>
      <c r="GU227" s="121"/>
      <c r="GV227" s="121"/>
      <c r="GW227" s="121"/>
      <c r="GX227" s="121"/>
      <c r="GY227" s="121"/>
      <c r="GZ227" s="121"/>
      <c r="HA227" s="121"/>
      <c r="HB227" s="121"/>
      <c r="HC227" s="121"/>
      <c r="HD227" s="121"/>
      <c r="HE227" s="121"/>
      <c r="HF227" s="121"/>
      <c r="HG227" s="121"/>
      <c r="HH227" s="121"/>
      <c r="HI227" s="121"/>
      <c r="HJ227" s="121"/>
      <c r="HK227" s="121"/>
      <c r="HL227" s="121"/>
      <c r="HM227" s="121"/>
      <c r="HN227" s="121"/>
      <c r="HO227" s="121"/>
      <c r="HP227" s="121"/>
      <c r="HQ227" s="121"/>
      <c r="HR227" s="121"/>
      <c r="HS227" s="121"/>
      <c r="HT227" s="121"/>
      <c r="HU227" s="121"/>
      <c r="HV227" s="121"/>
      <c r="HW227" s="121"/>
      <c r="HX227" s="121"/>
      <c r="HY227" s="121"/>
      <c r="HZ227" s="121"/>
      <c r="IA227" s="121"/>
      <c r="IB227" s="121"/>
      <c r="IC227" s="121"/>
      <c r="ID227" s="121"/>
      <c r="IE227" s="121"/>
      <c r="IF227" s="121"/>
      <c r="IG227" s="121"/>
      <c r="IH227" s="121"/>
      <c r="II227" s="121"/>
      <c r="IJ227" s="121"/>
      <c r="IK227" s="121"/>
      <c r="IL227" s="121"/>
      <c r="IM227" s="121"/>
      <c r="IN227" s="121"/>
      <c r="IO227" s="121"/>
      <c r="IP227" s="121"/>
      <c r="IQ227" s="121"/>
      <c r="IR227" s="121"/>
      <c r="IS227" s="121"/>
      <c r="IT227" s="121"/>
    </row>
    <row r="228" spans="1:254" x14ac:dyDescent="0.25">
      <c r="A228" s="121"/>
      <c r="B228" s="121"/>
      <c r="C228" s="121"/>
      <c r="D228" s="121"/>
      <c r="E228" s="121"/>
      <c r="F228" s="121"/>
      <c r="G228" s="121"/>
      <c r="H228" s="121"/>
      <c r="I228" s="121"/>
      <c r="J228" s="121"/>
      <c r="K228" s="121"/>
      <c r="L228" s="121"/>
      <c r="M228" s="121"/>
      <c r="N228" s="121"/>
      <c r="O228" s="121"/>
      <c r="CA228" s="121"/>
      <c r="CB228" s="121"/>
      <c r="CC228" s="121"/>
      <c r="CD228" s="121"/>
      <c r="CE228" s="121"/>
      <c r="CF228" s="121"/>
      <c r="CG228" s="121"/>
      <c r="CH228" s="121"/>
      <c r="CI228" s="121"/>
      <c r="CJ228" s="121"/>
      <c r="CK228" s="121"/>
      <c r="CL228" s="121"/>
      <c r="CM228" s="121"/>
      <c r="CN228" s="121"/>
      <c r="CO228" s="121"/>
      <c r="CP228" s="121"/>
      <c r="CQ228" s="121"/>
      <c r="CR228" s="121"/>
      <c r="CS228" s="121"/>
      <c r="CT228" s="121"/>
      <c r="CU228" s="121"/>
      <c r="CV228" s="121"/>
      <c r="CW228" s="121"/>
      <c r="CX228" s="121"/>
      <c r="CY228" s="121"/>
      <c r="CZ228" s="121"/>
      <c r="DA228" s="121"/>
      <c r="DB228" s="121"/>
      <c r="DC228" s="121"/>
      <c r="DD228" s="121"/>
      <c r="DE228" s="121"/>
      <c r="DF228" s="121"/>
      <c r="DG228" s="121"/>
      <c r="DH228" s="121"/>
      <c r="DI228" s="121"/>
      <c r="DJ228" s="121"/>
      <c r="DK228" s="121"/>
      <c r="DL228" s="121"/>
      <c r="DM228" s="121"/>
      <c r="DN228" s="121"/>
      <c r="DO228" s="121"/>
      <c r="DP228" s="121"/>
      <c r="DQ228" s="121"/>
      <c r="DR228" s="121"/>
      <c r="DS228" s="121"/>
      <c r="DT228" s="121"/>
      <c r="DU228" s="121"/>
      <c r="DV228" s="121"/>
      <c r="DW228" s="121"/>
      <c r="DX228" s="121"/>
      <c r="DY228" s="121"/>
      <c r="DZ228" s="121"/>
      <c r="EA228" s="121"/>
      <c r="EB228" s="121"/>
      <c r="EC228" s="121"/>
      <c r="ED228" s="121"/>
      <c r="EE228" s="121"/>
      <c r="EF228" s="121"/>
      <c r="EG228" s="121"/>
      <c r="EH228" s="121"/>
      <c r="EI228" s="121"/>
      <c r="EJ228" s="121"/>
      <c r="EK228" s="121"/>
      <c r="EL228" s="121"/>
      <c r="EM228" s="121"/>
      <c r="EN228" s="121"/>
      <c r="EO228" s="121"/>
      <c r="EP228" s="121"/>
      <c r="EQ228" s="121"/>
      <c r="ER228" s="121"/>
      <c r="ES228" s="121"/>
      <c r="ET228" s="121"/>
      <c r="EU228" s="121"/>
      <c r="EV228" s="121"/>
      <c r="EW228" s="121"/>
      <c r="EX228" s="121"/>
      <c r="EY228" s="121"/>
      <c r="EZ228" s="121"/>
      <c r="FA228" s="121"/>
      <c r="FB228" s="121"/>
      <c r="FC228" s="121"/>
      <c r="FD228" s="121"/>
      <c r="FE228" s="121"/>
      <c r="FF228" s="121"/>
      <c r="FG228" s="121"/>
      <c r="FH228" s="121"/>
      <c r="FI228" s="121"/>
      <c r="FJ228" s="121"/>
      <c r="FK228" s="121"/>
      <c r="FL228" s="121"/>
      <c r="FM228" s="121"/>
      <c r="FN228" s="121"/>
      <c r="FO228" s="121"/>
      <c r="FP228" s="121"/>
      <c r="FQ228" s="121"/>
      <c r="FR228" s="121"/>
      <c r="FS228" s="121"/>
      <c r="FT228" s="121"/>
      <c r="FU228" s="121"/>
      <c r="FV228" s="121"/>
      <c r="FW228" s="121"/>
      <c r="FX228" s="121"/>
      <c r="FY228" s="121"/>
      <c r="FZ228" s="121"/>
      <c r="GA228" s="121"/>
      <c r="GB228" s="121"/>
      <c r="GC228" s="121"/>
      <c r="GD228" s="121"/>
      <c r="GE228" s="121"/>
      <c r="GF228" s="121"/>
      <c r="GG228" s="121"/>
      <c r="GH228" s="121"/>
      <c r="GI228" s="121"/>
      <c r="GJ228" s="121"/>
      <c r="GK228" s="121"/>
      <c r="GL228" s="121"/>
      <c r="GM228" s="121"/>
      <c r="GN228" s="121"/>
      <c r="GO228" s="121"/>
      <c r="GP228" s="121"/>
      <c r="GQ228" s="121"/>
      <c r="GR228" s="121"/>
      <c r="GS228" s="121"/>
      <c r="GT228" s="121"/>
      <c r="GU228" s="121"/>
      <c r="GV228" s="121"/>
      <c r="GW228" s="121"/>
      <c r="GX228" s="121"/>
      <c r="GY228" s="121"/>
      <c r="GZ228" s="121"/>
      <c r="HA228" s="121"/>
      <c r="HB228" s="121"/>
      <c r="HC228" s="121"/>
      <c r="HD228" s="121"/>
      <c r="HE228" s="121"/>
      <c r="HF228" s="121"/>
      <c r="HG228" s="121"/>
      <c r="HH228" s="121"/>
      <c r="HI228" s="121"/>
      <c r="HJ228" s="121"/>
      <c r="HK228" s="121"/>
      <c r="HL228" s="121"/>
      <c r="HM228" s="121"/>
      <c r="HN228" s="121"/>
      <c r="HO228" s="121"/>
      <c r="HP228" s="121"/>
      <c r="HQ228" s="121"/>
      <c r="HR228" s="121"/>
      <c r="HS228" s="121"/>
      <c r="HT228" s="121"/>
      <c r="HU228" s="121"/>
      <c r="HV228" s="121"/>
      <c r="HW228" s="121"/>
      <c r="HX228" s="121"/>
      <c r="HY228" s="121"/>
      <c r="HZ228" s="121"/>
      <c r="IA228" s="121"/>
      <c r="IB228" s="121"/>
      <c r="IC228" s="121"/>
      <c r="ID228" s="121"/>
      <c r="IE228" s="121"/>
      <c r="IF228" s="121"/>
      <c r="IG228" s="121"/>
      <c r="IH228" s="121"/>
      <c r="II228" s="121"/>
      <c r="IJ228" s="121"/>
      <c r="IK228" s="121"/>
      <c r="IL228" s="121"/>
      <c r="IM228" s="121"/>
      <c r="IN228" s="121"/>
      <c r="IO228" s="121"/>
      <c r="IP228" s="121"/>
      <c r="IQ228" s="121"/>
      <c r="IR228" s="121"/>
      <c r="IS228" s="121"/>
      <c r="IT228" s="121"/>
    </row>
    <row r="229" spans="1:254" x14ac:dyDescent="0.25">
      <c r="A229" s="121"/>
      <c r="B229" s="121"/>
      <c r="C229" s="121"/>
      <c r="D229" s="121"/>
      <c r="E229" s="121"/>
      <c r="F229" s="121"/>
      <c r="G229" s="121"/>
      <c r="H229" s="121"/>
      <c r="I229" s="121"/>
      <c r="J229" s="121"/>
      <c r="K229" s="121"/>
      <c r="L229" s="121"/>
      <c r="M229" s="121"/>
      <c r="N229" s="121"/>
      <c r="O229" s="121"/>
      <c r="CA229" s="121"/>
      <c r="CB229" s="121"/>
      <c r="CC229" s="121"/>
      <c r="CD229" s="121"/>
      <c r="CE229" s="121"/>
      <c r="CF229" s="121"/>
      <c r="CG229" s="121"/>
      <c r="CH229" s="121"/>
      <c r="CI229" s="121"/>
      <c r="CJ229" s="121"/>
      <c r="CK229" s="121"/>
      <c r="CL229" s="121"/>
      <c r="CM229" s="121"/>
      <c r="CN229" s="121"/>
      <c r="CO229" s="121"/>
      <c r="CP229" s="121"/>
      <c r="CQ229" s="121"/>
      <c r="CR229" s="121"/>
      <c r="CS229" s="121"/>
      <c r="CT229" s="121"/>
      <c r="CU229" s="121"/>
      <c r="CV229" s="121"/>
      <c r="CW229" s="121"/>
      <c r="CX229" s="121"/>
      <c r="CY229" s="121"/>
      <c r="CZ229" s="121"/>
      <c r="DA229" s="121"/>
      <c r="DB229" s="121"/>
      <c r="DC229" s="121"/>
      <c r="DD229" s="121"/>
      <c r="DE229" s="121"/>
      <c r="DF229" s="121"/>
      <c r="DG229" s="121"/>
      <c r="DH229" s="121"/>
      <c r="DI229" s="121"/>
      <c r="DJ229" s="121"/>
      <c r="DK229" s="121"/>
      <c r="DL229" s="121"/>
      <c r="DM229" s="121"/>
      <c r="DN229" s="121"/>
      <c r="DO229" s="121"/>
      <c r="DP229" s="121"/>
      <c r="DQ229" s="121"/>
      <c r="DR229" s="121"/>
      <c r="DS229" s="121"/>
      <c r="DT229" s="121"/>
      <c r="DU229" s="121"/>
      <c r="DV229" s="121"/>
      <c r="DW229" s="121"/>
      <c r="DX229" s="121"/>
      <c r="DY229" s="121"/>
      <c r="DZ229" s="121"/>
      <c r="EA229" s="121"/>
      <c r="EB229" s="121"/>
      <c r="EC229" s="121"/>
      <c r="ED229" s="121"/>
      <c r="EE229" s="121"/>
      <c r="EF229" s="121"/>
      <c r="EG229" s="121"/>
      <c r="EH229" s="121"/>
      <c r="EI229" s="121"/>
      <c r="EJ229" s="121"/>
      <c r="EK229" s="121"/>
      <c r="EL229" s="121"/>
      <c r="EM229" s="121"/>
      <c r="EN229" s="121"/>
      <c r="EO229" s="121"/>
      <c r="EP229" s="121"/>
      <c r="EQ229" s="121"/>
      <c r="ER229" s="121"/>
      <c r="ES229" s="121"/>
      <c r="ET229" s="121"/>
      <c r="EU229" s="121"/>
      <c r="EV229" s="121"/>
      <c r="EW229" s="121"/>
      <c r="EX229" s="121"/>
      <c r="EY229" s="121"/>
      <c r="EZ229" s="121"/>
      <c r="FA229" s="121"/>
      <c r="FB229" s="121"/>
      <c r="FC229" s="121"/>
      <c r="FD229" s="121"/>
      <c r="FE229" s="121"/>
      <c r="FF229" s="121"/>
      <c r="FG229" s="121"/>
      <c r="FH229" s="121"/>
      <c r="FI229" s="121"/>
      <c r="FJ229" s="121"/>
      <c r="FK229" s="121"/>
      <c r="FL229" s="121"/>
      <c r="FM229" s="121"/>
      <c r="FN229" s="121"/>
      <c r="FO229" s="121"/>
      <c r="FP229" s="121"/>
      <c r="FQ229" s="121"/>
      <c r="FR229" s="121"/>
      <c r="FS229" s="121"/>
      <c r="FT229" s="121"/>
      <c r="FU229" s="121"/>
      <c r="FV229" s="121"/>
      <c r="FW229" s="121"/>
      <c r="FX229" s="121"/>
      <c r="FY229" s="121"/>
      <c r="FZ229" s="121"/>
      <c r="GA229" s="121"/>
      <c r="GB229" s="121"/>
      <c r="GC229" s="121"/>
      <c r="GD229" s="121"/>
      <c r="GE229" s="121"/>
      <c r="GF229" s="121"/>
      <c r="GG229" s="121"/>
      <c r="GH229" s="121"/>
      <c r="GI229" s="121"/>
      <c r="GJ229" s="121"/>
      <c r="GK229" s="121"/>
      <c r="GL229" s="121"/>
      <c r="GM229" s="121"/>
      <c r="GN229" s="121"/>
      <c r="GO229" s="121"/>
      <c r="GP229" s="121"/>
      <c r="GQ229" s="121"/>
      <c r="GR229" s="121"/>
      <c r="GS229" s="121"/>
      <c r="GT229" s="121"/>
      <c r="GU229" s="121"/>
      <c r="GV229" s="121"/>
      <c r="GW229" s="121"/>
      <c r="GX229" s="121"/>
      <c r="GY229" s="121"/>
      <c r="GZ229" s="121"/>
      <c r="HA229" s="121"/>
      <c r="HB229" s="121"/>
      <c r="HC229" s="121"/>
      <c r="HD229" s="121"/>
      <c r="HE229" s="121"/>
      <c r="HF229" s="121"/>
      <c r="HG229" s="121"/>
      <c r="HH229" s="121"/>
      <c r="HI229" s="121"/>
      <c r="HJ229" s="121"/>
      <c r="HK229" s="121"/>
      <c r="HL229" s="121"/>
      <c r="HM229" s="121"/>
      <c r="HN229" s="121"/>
      <c r="HO229" s="121"/>
      <c r="HP229" s="121"/>
      <c r="HQ229" s="121"/>
      <c r="HR229" s="121"/>
      <c r="HS229" s="121"/>
      <c r="HT229" s="121"/>
      <c r="HU229" s="121"/>
      <c r="HV229" s="121"/>
      <c r="HW229" s="121"/>
      <c r="HX229" s="121"/>
      <c r="HY229" s="121"/>
      <c r="HZ229" s="121"/>
      <c r="IA229" s="121"/>
      <c r="IB229" s="121"/>
      <c r="IC229" s="121"/>
      <c r="ID229" s="121"/>
      <c r="IE229" s="121"/>
      <c r="IF229" s="121"/>
      <c r="IG229" s="121"/>
      <c r="IH229" s="121"/>
      <c r="II229" s="121"/>
      <c r="IJ229" s="121"/>
      <c r="IK229" s="121"/>
      <c r="IL229" s="121"/>
      <c r="IM229" s="121"/>
      <c r="IN229" s="121"/>
      <c r="IO229" s="121"/>
      <c r="IP229" s="121"/>
      <c r="IQ229" s="121"/>
      <c r="IR229" s="121"/>
      <c r="IS229" s="121"/>
      <c r="IT229" s="121"/>
    </row>
    <row r="230" spans="1:254" x14ac:dyDescent="0.25">
      <c r="A230" s="121"/>
      <c r="B230" s="121"/>
      <c r="C230" s="121"/>
      <c r="D230" s="121"/>
      <c r="E230" s="121"/>
      <c r="F230" s="121"/>
      <c r="G230" s="121"/>
      <c r="H230" s="121"/>
      <c r="I230" s="121"/>
      <c r="J230" s="121"/>
      <c r="K230" s="121"/>
      <c r="L230" s="121"/>
      <c r="M230" s="121"/>
      <c r="N230" s="121"/>
      <c r="O230" s="121"/>
      <c r="CA230" s="121"/>
      <c r="CB230" s="121"/>
      <c r="CC230" s="121"/>
      <c r="CD230" s="121"/>
      <c r="CE230" s="121"/>
      <c r="CF230" s="121"/>
      <c r="CG230" s="121"/>
      <c r="CH230" s="121"/>
      <c r="CI230" s="121"/>
      <c r="CJ230" s="121"/>
      <c r="CK230" s="121"/>
      <c r="CL230" s="121"/>
      <c r="CM230" s="121"/>
      <c r="CN230" s="121"/>
      <c r="CO230" s="121"/>
      <c r="CP230" s="121"/>
      <c r="CQ230" s="121"/>
      <c r="CR230" s="121"/>
      <c r="CS230" s="121"/>
      <c r="CT230" s="121"/>
      <c r="CU230" s="121"/>
      <c r="CV230" s="121"/>
      <c r="CW230" s="121"/>
      <c r="CX230" s="121"/>
      <c r="CY230" s="121"/>
      <c r="CZ230" s="121"/>
      <c r="DA230" s="121"/>
      <c r="DB230" s="121"/>
      <c r="DC230" s="121"/>
      <c r="DD230" s="121"/>
      <c r="DE230" s="121"/>
      <c r="DF230" s="121"/>
      <c r="DG230" s="121"/>
      <c r="DH230" s="121"/>
      <c r="DI230" s="121"/>
      <c r="DJ230" s="121"/>
      <c r="DK230" s="121"/>
      <c r="DL230" s="121"/>
      <c r="DM230" s="121"/>
      <c r="DN230" s="121"/>
      <c r="DO230" s="121"/>
      <c r="DP230" s="121"/>
      <c r="DQ230" s="121"/>
      <c r="DR230" s="121"/>
      <c r="DS230" s="121"/>
      <c r="DT230" s="121"/>
      <c r="DU230" s="121"/>
      <c r="DV230" s="121"/>
      <c r="DW230" s="121"/>
      <c r="DX230" s="121"/>
      <c r="DY230" s="121"/>
      <c r="DZ230" s="121"/>
      <c r="EA230" s="121"/>
      <c r="EB230" s="121"/>
      <c r="EC230" s="121"/>
      <c r="ED230" s="121"/>
      <c r="EE230" s="121"/>
      <c r="EF230" s="121"/>
      <c r="EG230" s="121"/>
      <c r="EH230" s="121"/>
      <c r="EI230" s="121"/>
      <c r="EJ230" s="121"/>
      <c r="EK230" s="121"/>
      <c r="EL230" s="121"/>
      <c r="EM230" s="121"/>
      <c r="EN230" s="121"/>
      <c r="EO230" s="121"/>
      <c r="EP230" s="121"/>
      <c r="EQ230" s="121"/>
      <c r="ER230" s="121"/>
      <c r="ES230" s="121"/>
      <c r="ET230" s="121"/>
      <c r="EU230" s="121"/>
      <c r="EV230" s="121"/>
      <c r="EW230" s="121"/>
      <c r="EX230" s="121"/>
      <c r="EY230" s="121"/>
      <c r="EZ230" s="121"/>
      <c r="FA230" s="121"/>
      <c r="FB230" s="121"/>
      <c r="FC230" s="121"/>
      <c r="FD230" s="121"/>
      <c r="FE230" s="121"/>
      <c r="FF230" s="121"/>
      <c r="FG230" s="121"/>
      <c r="FH230" s="121"/>
      <c r="FI230" s="121"/>
      <c r="FJ230" s="121"/>
      <c r="FK230" s="121"/>
      <c r="FL230" s="121"/>
      <c r="FM230" s="121"/>
      <c r="FN230" s="121"/>
      <c r="FO230" s="121"/>
      <c r="FP230" s="121"/>
      <c r="FQ230" s="121"/>
      <c r="FR230" s="121"/>
      <c r="FS230" s="121"/>
      <c r="FT230" s="121"/>
      <c r="FU230" s="121"/>
      <c r="FV230" s="121"/>
      <c r="FW230" s="121"/>
      <c r="FX230" s="121"/>
      <c r="FY230" s="121"/>
      <c r="FZ230" s="121"/>
      <c r="GA230" s="121"/>
      <c r="GB230" s="121"/>
      <c r="GC230" s="121"/>
      <c r="GD230" s="121"/>
      <c r="GE230" s="121"/>
      <c r="GF230" s="121"/>
      <c r="GG230" s="121"/>
      <c r="GH230" s="121"/>
      <c r="GI230" s="121"/>
      <c r="GJ230" s="121"/>
      <c r="GK230" s="121"/>
      <c r="GL230" s="121"/>
      <c r="GM230" s="121"/>
      <c r="GN230" s="121"/>
      <c r="GO230" s="121"/>
      <c r="GP230" s="121"/>
      <c r="GQ230" s="121"/>
      <c r="GR230" s="121"/>
      <c r="GS230" s="121"/>
      <c r="GT230" s="121"/>
      <c r="GU230" s="121"/>
      <c r="GV230" s="121"/>
      <c r="GW230" s="121"/>
      <c r="GX230" s="121"/>
      <c r="GY230" s="121"/>
      <c r="GZ230" s="121"/>
      <c r="HA230" s="121"/>
      <c r="HB230" s="121"/>
      <c r="HC230" s="121"/>
      <c r="HD230" s="121"/>
      <c r="HE230" s="121"/>
      <c r="HF230" s="121"/>
      <c r="HG230" s="121"/>
      <c r="HH230" s="121"/>
      <c r="HI230" s="121"/>
      <c r="HJ230" s="121"/>
      <c r="HK230" s="121"/>
      <c r="HL230" s="121"/>
      <c r="HM230" s="121"/>
      <c r="HN230" s="121"/>
      <c r="HO230" s="121"/>
      <c r="HP230" s="121"/>
      <c r="HQ230" s="121"/>
      <c r="HR230" s="121"/>
      <c r="HS230" s="121"/>
      <c r="HT230" s="121"/>
      <c r="HU230" s="121"/>
      <c r="HV230" s="121"/>
      <c r="HW230" s="121"/>
      <c r="HX230" s="121"/>
      <c r="HY230" s="121"/>
      <c r="HZ230" s="121"/>
      <c r="IA230" s="121"/>
      <c r="IB230" s="121"/>
      <c r="IC230" s="121"/>
      <c r="ID230" s="121"/>
      <c r="IE230" s="121"/>
      <c r="IF230" s="121"/>
      <c r="IG230" s="121"/>
      <c r="IH230" s="121"/>
      <c r="II230" s="121"/>
      <c r="IJ230" s="121"/>
      <c r="IK230" s="121"/>
      <c r="IL230" s="121"/>
      <c r="IM230" s="121"/>
      <c r="IN230" s="121"/>
      <c r="IO230" s="121"/>
      <c r="IP230" s="121"/>
      <c r="IQ230" s="121"/>
      <c r="IR230" s="121"/>
      <c r="IS230" s="121"/>
      <c r="IT230" s="121"/>
    </row>
    <row r="231" spans="1:254" x14ac:dyDescent="0.25">
      <c r="A231" s="121"/>
      <c r="B231" s="121"/>
      <c r="C231" s="121"/>
      <c r="D231" s="121"/>
      <c r="E231" s="121"/>
      <c r="F231" s="121"/>
      <c r="G231" s="121"/>
      <c r="H231" s="121"/>
      <c r="I231" s="121"/>
      <c r="J231" s="121"/>
      <c r="K231" s="121"/>
      <c r="L231" s="121"/>
      <c r="M231" s="121"/>
      <c r="N231" s="121"/>
      <c r="O231" s="121"/>
      <c r="CA231" s="121"/>
      <c r="CB231" s="121"/>
      <c r="CC231" s="121"/>
      <c r="CD231" s="121"/>
      <c r="CE231" s="121"/>
      <c r="CF231" s="121"/>
      <c r="CG231" s="121"/>
      <c r="CH231" s="121"/>
      <c r="CI231" s="121"/>
      <c r="CJ231" s="121"/>
      <c r="CK231" s="121"/>
      <c r="CL231" s="121"/>
      <c r="CM231" s="121"/>
      <c r="CN231" s="121"/>
      <c r="CO231" s="121"/>
      <c r="CP231" s="121"/>
      <c r="CQ231" s="121"/>
      <c r="CR231" s="121"/>
      <c r="CS231" s="121"/>
      <c r="CT231" s="121"/>
      <c r="CU231" s="121"/>
      <c r="CV231" s="121"/>
      <c r="CW231" s="121"/>
      <c r="CX231" s="121"/>
      <c r="CY231" s="121"/>
      <c r="CZ231" s="121"/>
      <c r="DA231" s="121"/>
      <c r="DB231" s="121"/>
      <c r="DC231" s="121"/>
      <c r="DD231" s="121"/>
      <c r="DE231" s="121"/>
      <c r="DF231" s="121"/>
      <c r="DG231" s="121"/>
      <c r="DH231" s="121"/>
      <c r="DI231" s="121"/>
      <c r="DJ231" s="121"/>
      <c r="DK231" s="121"/>
      <c r="DL231" s="121"/>
      <c r="DM231" s="121"/>
      <c r="DN231" s="121"/>
      <c r="DO231" s="121"/>
      <c r="DP231" s="121"/>
      <c r="DQ231" s="121"/>
      <c r="DR231" s="121"/>
      <c r="DS231" s="121"/>
      <c r="DT231" s="121"/>
      <c r="DU231" s="121"/>
      <c r="DV231" s="121"/>
      <c r="DW231" s="121"/>
      <c r="DX231" s="121"/>
      <c r="DY231" s="121"/>
      <c r="DZ231" s="121"/>
      <c r="EA231" s="121"/>
      <c r="EB231" s="121"/>
      <c r="EC231" s="121"/>
      <c r="ED231" s="121"/>
      <c r="EE231" s="121"/>
      <c r="EF231" s="121"/>
      <c r="EG231" s="121"/>
      <c r="EH231" s="121"/>
      <c r="EI231" s="121"/>
      <c r="EJ231" s="121"/>
      <c r="EK231" s="121"/>
      <c r="EL231" s="121"/>
      <c r="EM231" s="121"/>
      <c r="EN231" s="121"/>
      <c r="EO231" s="121"/>
      <c r="EP231" s="121"/>
      <c r="EQ231" s="121"/>
      <c r="ER231" s="121"/>
      <c r="ES231" s="121"/>
      <c r="ET231" s="121"/>
      <c r="EU231" s="121"/>
      <c r="EV231" s="121"/>
      <c r="EW231" s="121"/>
      <c r="EX231" s="121"/>
      <c r="EY231" s="121"/>
      <c r="EZ231" s="121"/>
      <c r="FA231" s="121"/>
      <c r="FB231" s="121"/>
      <c r="FC231" s="121"/>
      <c r="FD231" s="121"/>
      <c r="FE231" s="121"/>
      <c r="FF231" s="121"/>
      <c r="FG231" s="121"/>
      <c r="FH231" s="121"/>
      <c r="FI231" s="121"/>
      <c r="FJ231" s="121"/>
      <c r="FK231" s="121"/>
      <c r="FL231" s="121"/>
      <c r="FM231" s="121"/>
      <c r="FN231" s="121"/>
      <c r="FO231" s="121"/>
      <c r="FP231" s="121"/>
      <c r="FQ231" s="121"/>
      <c r="FR231" s="121"/>
      <c r="FS231" s="121"/>
      <c r="FT231" s="121"/>
      <c r="FU231" s="121"/>
      <c r="FV231" s="121"/>
      <c r="FW231" s="121"/>
      <c r="FX231" s="121"/>
      <c r="FY231" s="121"/>
      <c r="FZ231" s="121"/>
      <c r="GA231" s="121"/>
      <c r="GB231" s="121"/>
      <c r="GC231" s="121"/>
      <c r="GD231" s="121"/>
      <c r="GE231" s="121"/>
      <c r="GF231" s="121"/>
      <c r="GG231" s="121"/>
      <c r="GH231" s="121"/>
      <c r="GI231" s="121"/>
      <c r="GJ231" s="121"/>
      <c r="GK231" s="121"/>
      <c r="GL231" s="121"/>
      <c r="GM231" s="121"/>
      <c r="GN231" s="121"/>
      <c r="GO231" s="121"/>
      <c r="GP231" s="121"/>
      <c r="GQ231" s="121"/>
      <c r="GR231" s="121"/>
      <c r="GS231" s="121"/>
      <c r="GT231" s="121"/>
      <c r="GU231" s="121"/>
      <c r="GV231" s="121"/>
      <c r="GW231" s="121"/>
      <c r="GX231" s="121"/>
      <c r="GY231" s="121"/>
      <c r="GZ231" s="121"/>
      <c r="HA231" s="121"/>
      <c r="HB231" s="121"/>
      <c r="HC231" s="121"/>
      <c r="HD231" s="121"/>
      <c r="HE231" s="121"/>
      <c r="HF231" s="121"/>
      <c r="HG231" s="121"/>
      <c r="HH231" s="121"/>
      <c r="HI231" s="121"/>
      <c r="HJ231" s="121"/>
      <c r="HK231" s="121"/>
      <c r="HL231" s="121"/>
      <c r="HM231" s="121"/>
      <c r="HN231" s="121"/>
      <c r="HO231" s="121"/>
      <c r="HP231" s="121"/>
      <c r="HQ231" s="121"/>
      <c r="HR231" s="121"/>
      <c r="HS231" s="121"/>
      <c r="HT231" s="121"/>
      <c r="HU231" s="121"/>
      <c r="HV231" s="121"/>
      <c r="HW231" s="121"/>
      <c r="HX231" s="121"/>
      <c r="HY231" s="121"/>
      <c r="HZ231" s="121"/>
      <c r="IA231" s="121"/>
      <c r="IB231" s="121"/>
      <c r="IC231" s="121"/>
      <c r="ID231" s="121"/>
      <c r="IE231" s="121"/>
      <c r="IF231" s="121"/>
      <c r="IG231" s="121"/>
      <c r="IH231" s="121"/>
      <c r="II231" s="121"/>
      <c r="IJ231" s="121"/>
      <c r="IK231" s="121"/>
      <c r="IL231" s="121"/>
      <c r="IM231" s="121"/>
      <c r="IN231" s="121"/>
      <c r="IO231" s="121"/>
      <c r="IP231" s="121"/>
      <c r="IQ231" s="121"/>
      <c r="IR231" s="121"/>
      <c r="IS231" s="121"/>
      <c r="IT231" s="121"/>
    </row>
    <row r="232" spans="1:254" x14ac:dyDescent="0.25">
      <c r="A232" s="121"/>
      <c r="B232" s="121"/>
      <c r="C232" s="121"/>
      <c r="D232" s="121"/>
      <c r="E232" s="121"/>
      <c r="F232" s="121"/>
      <c r="G232" s="121"/>
      <c r="H232" s="121"/>
      <c r="I232" s="121"/>
      <c r="J232" s="121"/>
      <c r="K232" s="121"/>
      <c r="L232" s="121"/>
      <c r="M232" s="121"/>
      <c r="N232" s="121"/>
      <c r="O232" s="121"/>
      <c r="CA232" s="121"/>
      <c r="CB232" s="121"/>
      <c r="CC232" s="121"/>
      <c r="CD232" s="121"/>
      <c r="CE232" s="121"/>
      <c r="CF232" s="121"/>
      <c r="CG232" s="121"/>
      <c r="CH232" s="121"/>
      <c r="CI232" s="121"/>
      <c r="CJ232" s="121"/>
      <c r="CK232" s="121"/>
      <c r="CL232" s="121"/>
      <c r="CM232" s="121"/>
      <c r="CN232" s="121"/>
      <c r="CO232" s="121"/>
      <c r="CP232" s="121"/>
      <c r="CQ232" s="121"/>
      <c r="CR232" s="121"/>
      <c r="CS232" s="121"/>
      <c r="CT232" s="121"/>
      <c r="CU232" s="121"/>
      <c r="CV232" s="121"/>
      <c r="CW232" s="121"/>
      <c r="CX232" s="121"/>
      <c r="CY232" s="121"/>
      <c r="CZ232" s="121"/>
      <c r="DA232" s="121"/>
      <c r="DB232" s="121"/>
      <c r="DC232" s="121"/>
      <c r="DD232" s="121"/>
      <c r="DE232" s="121"/>
      <c r="DF232" s="121"/>
      <c r="DG232" s="121"/>
      <c r="DH232" s="121"/>
      <c r="DI232" s="121"/>
      <c r="DJ232" s="121"/>
      <c r="DK232" s="121"/>
      <c r="DL232" s="121"/>
      <c r="DM232" s="121"/>
      <c r="DN232" s="121"/>
      <c r="DO232" s="121"/>
      <c r="DP232" s="121"/>
      <c r="DQ232" s="121"/>
      <c r="DR232" s="121"/>
      <c r="DS232" s="121"/>
      <c r="DT232" s="121"/>
      <c r="DU232" s="121"/>
      <c r="DV232" s="121"/>
      <c r="DW232" s="121"/>
      <c r="DX232" s="121"/>
      <c r="DY232" s="121"/>
      <c r="DZ232" s="121"/>
      <c r="EA232" s="121"/>
      <c r="EB232" s="121"/>
      <c r="EC232" s="121"/>
      <c r="ED232" s="121"/>
      <c r="EE232" s="121"/>
      <c r="EF232" s="121"/>
      <c r="EG232" s="121"/>
      <c r="EH232" s="121"/>
      <c r="EI232" s="121"/>
      <c r="EJ232" s="121"/>
      <c r="EK232" s="121"/>
      <c r="EL232" s="121"/>
      <c r="EM232" s="121"/>
      <c r="EN232" s="121"/>
      <c r="EO232" s="121"/>
      <c r="EP232" s="121"/>
      <c r="EQ232" s="121"/>
      <c r="ER232" s="121"/>
      <c r="ES232" s="121"/>
      <c r="ET232" s="121"/>
      <c r="EU232" s="121"/>
      <c r="EV232" s="121"/>
      <c r="EW232" s="121"/>
      <c r="EX232" s="121"/>
      <c r="EY232" s="121"/>
      <c r="EZ232" s="121"/>
      <c r="FA232" s="121"/>
      <c r="FB232" s="121"/>
      <c r="FC232" s="121"/>
      <c r="FD232" s="121"/>
      <c r="FE232" s="121"/>
      <c r="FF232" s="121"/>
      <c r="FG232" s="121"/>
      <c r="FH232" s="121"/>
      <c r="FI232" s="121"/>
      <c r="FJ232" s="121"/>
      <c r="FK232" s="121"/>
      <c r="FL232" s="121"/>
      <c r="FM232" s="121"/>
      <c r="FN232" s="121"/>
      <c r="FO232" s="121"/>
      <c r="FP232" s="121"/>
      <c r="FQ232" s="121"/>
      <c r="FR232" s="121"/>
      <c r="FS232" s="121"/>
      <c r="FT232" s="121"/>
      <c r="FU232" s="121"/>
      <c r="FV232" s="121"/>
      <c r="FW232" s="121"/>
      <c r="FX232" s="121"/>
      <c r="FY232" s="121"/>
      <c r="FZ232" s="121"/>
      <c r="GA232" s="121"/>
      <c r="GB232" s="121"/>
      <c r="GC232" s="121"/>
      <c r="GD232" s="121"/>
      <c r="GE232" s="121"/>
      <c r="GF232" s="121"/>
      <c r="GG232" s="121"/>
      <c r="GH232" s="121"/>
      <c r="GI232" s="121"/>
      <c r="GJ232" s="121"/>
      <c r="GK232" s="121"/>
      <c r="GL232" s="121"/>
      <c r="GM232" s="121"/>
      <c r="GN232" s="121"/>
      <c r="GO232" s="121"/>
      <c r="GP232" s="121"/>
      <c r="GQ232" s="121"/>
      <c r="GR232" s="121"/>
      <c r="GS232" s="121"/>
      <c r="GT232" s="121"/>
      <c r="GU232" s="121"/>
      <c r="GV232" s="121"/>
      <c r="GW232" s="121"/>
      <c r="GX232" s="121"/>
      <c r="GY232" s="121"/>
      <c r="GZ232" s="121"/>
      <c r="HA232" s="121"/>
      <c r="HB232" s="121"/>
      <c r="HC232" s="121"/>
      <c r="HD232" s="121"/>
      <c r="HE232" s="121"/>
      <c r="HF232" s="121"/>
      <c r="HG232" s="121"/>
      <c r="HH232" s="121"/>
      <c r="HI232" s="121"/>
      <c r="HJ232" s="121"/>
      <c r="HK232" s="121"/>
      <c r="HL232" s="121"/>
      <c r="HM232" s="121"/>
      <c r="HN232" s="121"/>
      <c r="HO232" s="121"/>
      <c r="HP232" s="121"/>
      <c r="HQ232" s="121"/>
      <c r="HR232" s="121"/>
      <c r="HS232" s="121"/>
      <c r="HT232" s="121"/>
      <c r="HU232" s="121"/>
      <c r="HV232" s="121"/>
      <c r="HW232" s="121"/>
      <c r="HX232" s="121"/>
      <c r="HY232" s="121"/>
      <c r="HZ232" s="121"/>
      <c r="IA232" s="121"/>
      <c r="IB232" s="121"/>
      <c r="IC232" s="121"/>
      <c r="ID232" s="121"/>
      <c r="IE232" s="121"/>
      <c r="IF232" s="121"/>
      <c r="IG232" s="121"/>
      <c r="IH232" s="121"/>
      <c r="II232" s="121"/>
      <c r="IJ232" s="121"/>
      <c r="IK232" s="121"/>
      <c r="IL232" s="121"/>
      <c r="IM232" s="121"/>
      <c r="IN232" s="121"/>
      <c r="IO232" s="121"/>
      <c r="IP232" s="121"/>
      <c r="IQ232" s="121"/>
      <c r="IR232" s="121"/>
      <c r="IS232" s="121"/>
      <c r="IT232" s="121"/>
    </row>
    <row r="233" spans="1:254" x14ac:dyDescent="0.25">
      <c r="A233" s="121"/>
      <c r="B233" s="121"/>
      <c r="C233" s="121"/>
      <c r="D233" s="121"/>
      <c r="E233" s="121"/>
      <c r="F233" s="121"/>
      <c r="G233" s="121"/>
      <c r="H233" s="121"/>
      <c r="I233" s="121"/>
      <c r="J233" s="121"/>
      <c r="K233" s="121"/>
      <c r="L233" s="121"/>
      <c r="M233" s="121"/>
      <c r="N233" s="121"/>
      <c r="O233" s="121"/>
      <c r="CA233" s="121"/>
      <c r="CB233" s="121"/>
      <c r="CC233" s="121"/>
      <c r="CD233" s="121"/>
      <c r="CE233" s="121"/>
      <c r="CF233" s="121"/>
      <c r="CG233" s="121"/>
      <c r="CH233" s="121"/>
      <c r="CI233" s="121"/>
      <c r="CJ233" s="121"/>
      <c r="CK233" s="121"/>
      <c r="CL233" s="121"/>
      <c r="CM233" s="121"/>
      <c r="CN233" s="121"/>
      <c r="CO233" s="121"/>
      <c r="CP233" s="121"/>
      <c r="CQ233" s="121"/>
      <c r="CR233" s="121"/>
      <c r="CS233" s="121"/>
      <c r="CT233" s="121"/>
      <c r="CU233" s="121"/>
      <c r="CV233" s="121"/>
      <c r="CW233" s="121"/>
      <c r="CX233" s="121"/>
      <c r="CY233" s="121"/>
      <c r="CZ233" s="121"/>
      <c r="DA233" s="121"/>
      <c r="DB233" s="121"/>
      <c r="DC233" s="121"/>
      <c r="DD233" s="121"/>
      <c r="DE233" s="121"/>
      <c r="DF233" s="121"/>
      <c r="DG233" s="121"/>
      <c r="DH233" s="121"/>
      <c r="DI233" s="121"/>
      <c r="DJ233" s="121"/>
      <c r="DK233" s="121"/>
      <c r="DL233" s="121"/>
      <c r="DM233" s="121"/>
      <c r="DN233" s="121"/>
      <c r="DO233" s="121"/>
      <c r="DP233" s="121"/>
      <c r="DQ233" s="121"/>
      <c r="DR233" s="121"/>
      <c r="DS233" s="121"/>
      <c r="DT233" s="121"/>
      <c r="DU233" s="121"/>
      <c r="DV233" s="121"/>
      <c r="DW233" s="121"/>
      <c r="DX233" s="121"/>
      <c r="DY233" s="121"/>
      <c r="DZ233" s="121"/>
      <c r="EA233" s="121"/>
      <c r="EB233" s="121"/>
      <c r="EC233" s="121"/>
      <c r="ED233" s="121"/>
      <c r="EE233" s="121"/>
      <c r="EF233" s="121"/>
      <c r="EG233" s="121"/>
      <c r="EH233" s="121"/>
      <c r="EI233" s="121"/>
      <c r="EJ233" s="121"/>
      <c r="EK233" s="121"/>
      <c r="EL233" s="121"/>
      <c r="EM233" s="121"/>
      <c r="EN233" s="121"/>
      <c r="EO233" s="121"/>
      <c r="EP233" s="121"/>
      <c r="EQ233" s="121"/>
      <c r="ER233" s="121"/>
      <c r="ES233" s="121"/>
      <c r="ET233" s="121"/>
      <c r="EU233" s="121"/>
      <c r="EV233" s="121"/>
      <c r="EW233" s="121"/>
      <c r="EX233" s="121"/>
      <c r="EY233" s="121"/>
      <c r="EZ233" s="121"/>
      <c r="FA233" s="121"/>
      <c r="FB233" s="121"/>
      <c r="FC233" s="121"/>
      <c r="FD233" s="121"/>
      <c r="FE233" s="121"/>
      <c r="FF233" s="121"/>
      <c r="FG233" s="121"/>
      <c r="FH233" s="121"/>
      <c r="FI233" s="121"/>
      <c r="FJ233" s="121"/>
      <c r="FK233" s="121"/>
      <c r="FL233" s="121"/>
      <c r="FM233" s="121"/>
      <c r="FN233" s="121"/>
      <c r="FO233" s="121"/>
      <c r="FP233" s="121"/>
      <c r="FQ233" s="121"/>
      <c r="FR233" s="121"/>
      <c r="FS233" s="121"/>
      <c r="FT233" s="121"/>
      <c r="FU233" s="121"/>
      <c r="FV233" s="121"/>
      <c r="FW233" s="121"/>
      <c r="FX233" s="121"/>
      <c r="FY233" s="121"/>
      <c r="FZ233" s="121"/>
      <c r="GA233" s="121"/>
      <c r="GB233" s="121"/>
      <c r="GC233" s="121"/>
      <c r="GD233" s="121"/>
      <c r="GE233" s="121"/>
      <c r="GF233" s="121"/>
      <c r="GG233" s="121"/>
      <c r="GH233" s="121"/>
      <c r="GI233" s="121"/>
      <c r="GJ233" s="121"/>
      <c r="GK233" s="121"/>
      <c r="GL233" s="121"/>
      <c r="GM233" s="121"/>
      <c r="GN233" s="121"/>
      <c r="GO233" s="121"/>
      <c r="GP233" s="121"/>
      <c r="GQ233" s="121"/>
      <c r="GR233" s="121"/>
      <c r="GS233" s="121"/>
      <c r="GT233" s="121"/>
      <c r="GU233" s="121"/>
      <c r="GV233" s="121"/>
      <c r="GW233" s="121"/>
      <c r="GX233" s="121"/>
      <c r="GY233" s="121"/>
      <c r="GZ233" s="121"/>
      <c r="HA233" s="121"/>
      <c r="HB233" s="121"/>
      <c r="HC233" s="121"/>
      <c r="HD233" s="121"/>
      <c r="HE233" s="121"/>
      <c r="HF233" s="121"/>
      <c r="HG233" s="121"/>
      <c r="HH233" s="121"/>
      <c r="HI233" s="121"/>
      <c r="HJ233" s="121"/>
      <c r="HK233" s="121"/>
      <c r="HL233" s="121"/>
      <c r="HM233" s="121"/>
      <c r="HN233" s="121"/>
      <c r="HO233" s="121"/>
      <c r="HP233" s="121"/>
      <c r="HQ233" s="121"/>
      <c r="HR233" s="121"/>
      <c r="HS233" s="121"/>
      <c r="HT233" s="121"/>
      <c r="HU233" s="121"/>
      <c r="HV233" s="121"/>
      <c r="HW233" s="121"/>
      <c r="HX233" s="121"/>
      <c r="HY233" s="121"/>
      <c r="HZ233" s="121"/>
      <c r="IA233" s="121"/>
      <c r="IB233" s="121"/>
      <c r="IC233" s="121"/>
      <c r="ID233" s="121"/>
      <c r="IE233" s="121"/>
      <c r="IF233" s="121"/>
      <c r="IG233" s="121"/>
      <c r="IH233" s="121"/>
      <c r="II233" s="121"/>
      <c r="IJ233" s="121"/>
      <c r="IK233" s="121"/>
      <c r="IL233" s="121"/>
      <c r="IM233" s="121"/>
      <c r="IN233" s="121"/>
      <c r="IO233" s="121"/>
      <c r="IP233" s="121"/>
      <c r="IQ233" s="121"/>
      <c r="IR233" s="121"/>
      <c r="IS233" s="121"/>
      <c r="IT233" s="121"/>
    </row>
    <row r="234" spans="1:254" x14ac:dyDescent="0.25">
      <c r="A234" s="121"/>
      <c r="B234" s="121"/>
      <c r="C234" s="121"/>
      <c r="D234" s="121"/>
      <c r="E234" s="121"/>
      <c r="F234" s="121"/>
      <c r="G234" s="121"/>
      <c r="H234" s="121"/>
      <c r="I234" s="121"/>
      <c r="J234" s="121"/>
      <c r="K234" s="121"/>
      <c r="L234" s="121"/>
      <c r="M234" s="121"/>
      <c r="N234" s="121"/>
      <c r="O234" s="121"/>
      <c r="CA234" s="121"/>
      <c r="CB234" s="121"/>
      <c r="CC234" s="121"/>
      <c r="CD234" s="121"/>
      <c r="CE234" s="121"/>
      <c r="CF234" s="121"/>
      <c r="CG234" s="121"/>
      <c r="CH234" s="121"/>
      <c r="CI234" s="121"/>
      <c r="CJ234" s="121"/>
      <c r="CK234" s="121"/>
      <c r="CL234" s="121"/>
      <c r="CM234" s="121"/>
      <c r="CN234" s="121"/>
      <c r="CO234" s="121"/>
      <c r="CP234" s="121"/>
      <c r="CQ234" s="121"/>
      <c r="CR234" s="121"/>
      <c r="CS234" s="121"/>
      <c r="CT234" s="121"/>
      <c r="CU234" s="121"/>
      <c r="CV234" s="121"/>
      <c r="CW234" s="121"/>
      <c r="CX234" s="121"/>
      <c r="CY234" s="121"/>
      <c r="CZ234" s="121"/>
      <c r="DA234" s="121"/>
      <c r="DB234" s="121"/>
      <c r="DC234" s="121"/>
      <c r="DD234" s="121"/>
      <c r="DE234" s="121"/>
      <c r="DF234" s="121"/>
      <c r="DG234" s="121"/>
      <c r="DH234" s="121"/>
      <c r="DI234" s="121"/>
      <c r="DJ234" s="121"/>
      <c r="DK234" s="121"/>
      <c r="DL234" s="121"/>
      <c r="DM234" s="121"/>
      <c r="DN234" s="121"/>
      <c r="DO234" s="121"/>
      <c r="DP234" s="121"/>
      <c r="DQ234" s="121"/>
      <c r="DR234" s="121"/>
      <c r="DS234" s="121"/>
      <c r="DT234" s="121"/>
      <c r="DU234" s="121"/>
      <c r="DV234" s="121"/>
      <c r="DW234" s="121"/>
      <c r="DX234" s="121"/>
      <c r="DY234" s="121"/>
      <c r="DZ234" s="121"/>
      <c r="EA234" s="121"/>
      <c r="EB234" s="121"/>
      <c r="EC234" s="121"/>
      <c r="ED234" s="121"/>
      <c r="EE234" s="121"/>
      <c r="EF234" s="121"/>
      <c r="EG234" s="121"/>
      <c r="EH234" s="121"/>
      <c r="EI234" s="121"/>
      <c r="EJ234" s="121"/>
      <c r="EK234" s="121"/>
      <c r="EL234" s="121"/>
      <c r="EM234" s="121"/>
      <c r="EN234" s="121"/>
      <c r="EO234" s="121"/>
      <c r="EP234" s="121"/>
      <c r="EQ234" s="121"/>
      <c r="ER234" s="121"/>
      <c r="ES234" s="121"/>
      <c r="ET234" s="121"/>
      <c r="EU234" s="121"/>
      <c r="EV234" s="121"/>
      <c r="EW234" s="121"/>
      <c r="EX234" s="121"/>
      <c r="EY234" s="121"/>
      <c r="EZ234" s="121"/>
      <c r="FA234" s="121"/>
      <c r="FB234" s="121"/>
      <c r="FC234" s="121"/>
      <c r="FD234" s="121"/>
      <c r="FE234" s="121"/>
      <c r="FF234" s="121"/>
      <c r="FG234" s="121"/>
      <c r="FH234" s="121"/>
      <c r="FI234" s="121"/>
      <c r="FJ234" s="121"/>
      <c r="FK234" s="121"/>
      <c r="FL234" s="121"/>
      <c r="FM234" s="121"/>
      <c r="FN234" s="121"/>
      <c r="FO234" s="121"/>
      <c r="FP234" s="121"/>
      <c r="FQ234" s="121"/>
      <c r="FR234" s="121"/>
      <c r="FS234" s="121"/>
      <c r="FT234" s="121"/>
      <c r="FU234" s="121"/>
      <c r="FV234" s="121"/>
      <c r="FW234" s="121"/>
      <c r="FX234" s="121"/>
      <c r="FY234" s="121"/>
      <c r="FZ234" s="121"/>
      <c r="GA234" s="121"/>
      <c r="GB234" s="121"/>
      <c r="GC234" s="121"/>
      <c r="GD234" s="121"/>
      <c r="GE234" s="121"/>
      <c r="GF234" s="121"/>
      <c r="GG234" s="121"/>
      <c r="GH234" s="121"/>
      <c r="GI234" s="121"/>
      <c r="GJ234" s="121"/>
      <c r="GK234" s="121"/>
      <c r="GL234" s="121"/>
      <c r="GM234" s="121"/>
      <c r="GN234" s="121"/>
      <c r="GO234" s="121"/>
      <c r="GP234" s="121"/>
      <c r="GQ234" s="121"/>
      <c r="GR234" s="121"/>
      <c r="GS234" s="121"/>
      <c r="GT234" s="121"/>
      <c r="GU234" s="121"/>
      <c r="GV234" s="121"/>
      <c r="GW234" s="121"/>
      <c r="GX234" s="121"/>
      <c r="GY234" s="121"/>
      <c r="GZ234" s="121"/>
      <c r="HA234" s="121"/>
      <c r="HB234" s="121"/>
      <c r="HC234" s="121"/>
      <c r="HD234" s="121"/>
      <c r="HE234" s="121"/>
      <c r="HF234" s="121"/>
      <c r="HG234" s="121"/>
      <c r="HH234" s="121"/>
      <c r="HI234" s="121"/>
      <c r="HJ234" s="121"/>
      <c r="HK234" s="121"/>
      <c r="HL234" s="121"/>
      <c r="HM234" s="121"/>
      <c r="HN234" s="121"/>
      <c r="HO234" s="121"/>
      <c r="HP234" s="121"/>
      <c r="HQ234" s="121"/>
      <c r="HR234" s="121"/>
      <c r="HS234" s="121"/>
      <c r="HT234" s="121"/>
      <c r="HU234" s="121"/>
      <c r="HV234" s="121"/>
      <c r="HW234" s="121"/>
      <c r="HX234" s="121"/>
      <c r="HY234" s="121"/>
      <c r="HZ234" s="121"/>
      <c r="IA234" s="121"/>
      <c r="IB234" s="121"/>
      <c r="IC234" s="121"/>
      <c r="ID234" s="121"/>
      <c r="IE234" s="121"/>
      <c r="IF234" s="121"/>
      <c r="IG234" s="121"/>
      <c r="IH234" s="121"/>
      <c r="II234" s="121"/>
      <c r="IJ234" s="121"/>
      <c r="IK234" s="121"/>
      <c r="IL234" s="121"/>
      <c r="IM234" s="121"/>
      <c r="IN234" s="121"/>
      <c r="IO234" s="121"/>
      <c r="IP234" s="121"/>
      <c r="IQ234" s="121"/>
      <c r="IR234" s="121"/>
      <c r="IS234" s="121"/>
      <c r="IT234" s="121"/>
    </row>
    <row r="235" spans="1:254" x14ac:dyDescent="0.25">
      <c r="A235" s="121"/>
      <c r="B235" s="121"/>
      <c r="C235" s="121"/>
      <c r="D235" s="121"/>
      <c r="E235" s="121"/>
      <c r="F235" s="121"/>
      <c r="G235" s="121"/>
      <c r="H235" s="121"/>
      <c r="I235" s="121"/>
      <c r="J235" s="121"/>
      <c r="K235" s="121"/>
      <c r="L235" s="121"/>
      <c r="M235" s="121"/>
      <c r="N235" s="121"/>
      <c r="O235" s="121"/>
      <c r="CA235" s="121"/>
      <c r="CB235" s="121"/>
      <c r="CC235" s="121"/>
      <c r="CD235" s="121"/>
      <c r="CE235" s="121"/>
      <c r="CF235" s="121"/>
      <c r="CG235" s="121"/>
      <c r="CH235" s="121"/>
      <c r="CI235" s="121"/>
      <c r="CJ235" s="121"/>
      <c r="CK235" s="121"/>
      <c r="CL235" s="121"/>
      <c r="CM235" s="121"/>
      <c r="CN235" s="121"/>
      <c r="CO235" s="121"/>
      <c r="CP235" s="121"/>
      <c r="CQ235" s="121"/>
      <c r="CR235" s="121"/>
      <c r="CS235" s="121"/>
      <c r="CT235" s="121"/>
      <c r="CU235" s="121"/>
      <c r="CV235" s="121"/>
      <c r="CW235" s="121"/>
      <c r="CX235" s="121"/>
      <c r="CY235" s="121"/>
      <c r="CZ235" s="121"/>
      <c r="DA235" s="121"/>
      <c r="DB235" s="121"/>
      <c r="DC235" s="121"/>
      <c r="DD235" s="121"/>
      <c r="DE235" s="121"/>
      <c r="DF235" s="121"/>
      <c r="DG235" s="121"/>
      <c r="DH235" s="121"/>
      <c r="DI235" s="121"/>
      <c r="DJ235" s="121"/>
      <c r="DK235" s="121"/>
      <c r="DL235" s="121"/>
      <c r="DM235" s="121"/>
      <c r="DN235" s="121"/>
      <c r="DO235" s="121"/>
      <c r="DP235" s="121"/>
      <c r="DQ235" s="121"/>
      <c r="DR235" s="121"/>
      <c r="DS235" s="121"/>
      <c r="DT235" s="121"/>
      <c r="DU235" s="121"/>
      <c r="DV235" s="121"/>
      <c r="DW235" s="121"/>
      <c r="DX235" s="121"/>
      <c r="DY235" s="121"/>
      <c r="DZ235" s="121"/>
      <c r="EA235" s="121"/>
      <c r="EB235" s="121"/>
      <c r="EC235" s="121"/>
      <c r="ED235" s="121"/>
      <c r="EE235" s="121"/>
      <c r="EF235" s="121"/>
      <c r="EG235" s="121"/>
      <c r="EH235" s="121"/>
      <c r="EI235" s="121"/>
      <c r="EJ235" s="121"/>
      <c r="EK235" s="121"/>
      <c r="EL235" s="121"/>
      <c r="EM235" s="121"/>
      <c r="EN235" s="121"/>
      <c r="EO235" s="121"/>
      <c r="EP235" s="121"/>
      <c r="EQ235" s="121"/>
      <c r="ER235" s="121"/>
      <c r="ES235" s="121"/>
      <c r="ET235" s="121"/>
      <c r="EU235" s="121"/>
      <c r="EV235" s="121"/>
      <c r="EW235" s="121"/>
      <c r="EX235" s="121"/>
      <c r="EY235" s="121"/>
      <c r="EZ235" s="121"/>
      <c r="FA235" s="121"/>
      <c r="FB235" s="121"/>
      <c r="FC235" s="121"/>
      <c r="FD235" s="121"/>
      <c r="FE235" s="121"/>
      <c r="FF235" s="121"/>
      <c r="FG235" s="121"/>
      <c r="FH235" s="121"/>
      <c r="FI235" s="121"/>
      <c r="FJ235" s="121"/>
      <c r="FK235" s="121"/>
      <c r="FL235" s="121"/>
      <c r="FM235" s="121"/>
      <c r="FN235" s="121"/>
      <c r="FO235" s="121"/>
      <c r="FP235" s="121"/>
      <c r="FQ235" s="121"/>
      <c r="FR235" s="121"/>
      <c r="FS235" s="121"/>
      <c r="FT235" s="121"/>
      <c r="FU235" s="121"/>
      <c r="FV235" s="121"/>
      <c r="FW235" s="121"/>
      <c r="FX235" s="121"/>
      <c r="FY235" s="121"/>
      <c r="FZ235" s="121"/>
      <c r="GA235" s="121"/>
      <c r="GB235" s="121"/>
      <c r="GC235" s="121"/>
      <c r="GD235" s="121"/>
      <c r="GE235" s="121"/>
      <c r="GF235" s="121"/>
      <c r="GG235" s="121"/>
      <c r="GH235" s="121"/>
      <c r="GI235" s="121"/>
      <c r="GJ235" s="121"/>
      <c r="GK235" s="121"/>
      <c r="GL235" s="121"/>
      <c r="GM235" s="121"/>
      <c r="GN235" s="121"/>
      <c r="GO235" s="121"/>
      <c r="GP235" s="121"/>
      <c r="GQ235" s="121"/>
      <c r="GR235" s="121"/>
      <c r="GS235" s="121"/>
      <c r="GT235" s="121"/>
      <c r="GU235" s="121"/>
      <c r="GV235" s="121"/>
      <c r="GW235" s="121"/>
      <c r="GX235" s="121"/>
      <c r="GY235" s="121"/>
      <c r="GZ235" s="121"/>
      <c r="HA235" s="121"/>
      <c r="HB235" s="121"/>
      <c r="HC235" s="121"/>
      <c r="HD235" s="121"/>
      <c r="HE235" s="121"/>
      <c r="HF235" s="121"/>
      <c r="HG235" s="121"/>
      <c r="HH235" s="121"/>
      <c r="HI235" s="121"/>
      <c r="HJ235" s="121"/>
      <c r="HK235" s="121"/>
      <c r="HL235" s="121"/>
      <c r="HM235" s="121"/>
      <c r="HN235" s="121"/>
      <c r="HO235" s="121"/>
      <c r="HP235" s="121"/>
      <c r="HQ235" s="121"/>
      <c r="HR235" s="121"/>
      <c r="HS235" s="121"/>
      <c r="HT235" s="121"/>
      <c r="HU235" s="121"/>
      <c r="HV235" s="121"/>
      <c r="HW235" s="121"/>
      <c r="HX235" s="121"/>
      <c r="HY235" s="121"/>
      <c r="HZ235" s="121"/>
      <c r="IA235" s="121"/>
      <c r="IB235" s="121"/>
      <c r="IC235" s="121"/>
      <c r="ID235" s="121"/>
      <c r="IE235" s="121"/>
      <c r="IF235" s="121"/>
      <c r="IG235" s="121"/>
      <c r="IH235" s="121"/>
      <c r="II235" s="121"/>
      <c r="IJ235" s="121"/>
      <c r="IK235" s="121"/>
      <c r="IL235" s="121"/>
      <c r="IM235" s="121"/>
      <c r="IN235" s="121"/>
      <c r="IO235" s="121"/>
      <c r="IP235" s="121"/>
      <c r="IQ235" s="121"/>
      <c r="IR235" s="121"/>
      <c r="IS235" s="121"/>
      <c r="IT235" s="121"/>
    </row>
    <row r="236" spans="1:254" x14ac:dyDescent="0.25">
      <c r="A236" s="121"/>
      <c r="B236" s="121"/>
      <c r="C236" s="121"/>
      <c r="D236" s="121"/>
      <c r="E236" s="121"/>
      <c r="F236" s="121"/>
      <c r="G236" s="121"/>
      <c r="H236" s="121"/>
      <c r="I236" s="121"/>
      <c r="J236" s="121"/>
      <c r="K236" s="121"/>
      <c r="L236" s="121"/>
      <c r="M236" s="121"/>
      <c r="N236" s="121"/>
      <c r="O236" s="121"/>
      <c r="CA236" s="121"/>
      <c r="CB236" s="121"/>
      <c r="CC236" s="121"/>
      <c r="CD236" s="121"/>
      <c r="CE236" s="121"/>
      <c r="CF236" s="121"/>
      <c r="CG236" s="121"/>
      <c r="CH236" s="121"/>
      <c r="CI236" s="121"/>
      <c r="CJ236" s="121"/>
      <c r="CK236" s="121"/>
      <c r="CL236" s="121"/>
      <c r="CM236" s="121"/>
      <c r="CN236" s="121"/>
      <c r="CO236" s="121"/>
      <c r="CP236" s="121"/>
      <c r="CQ236" s="121"/>
      <c r="CR236" s="121"/>
      <c r="CS236" s="121"/>
      <c r="CT236" s="121"/>
      <c r="CU236" s="121"/>
      <c r="CV236" s="121"/>
      <c r="CW236" s="121"/>
      <c r="CX236" s="121"/>
      <c r="CY236" s="121"/>
      <c r="CZ236" s="121"/>
      <c r="DA236" s="121"/>
      <c r="DB236" s="121"/>
      <c r="DC236" s="121"/>
      <c r="DD236" s="121"/>
      <c r="DE236" s="121"/>
      <c r="DF236" s="121"/>
      <c r="DG236" s="121"/>
      <c r="DH236" s="121"/>
      <c r="DI236" s="121"/>
      <c r="DJ236" s="121"/>
      <c r="DK236" s="121"/>
      <c r="DL236" s="121"/>
      <c r="DM236" s="121"/>
      <c r="DN236" s="121"/>
      <c r="DO236" s="121"/>
      <c r="DP236" s="121"/>
      <c r="DQ236" s="121"/>
      <c r="DR236" s="121"/>
      <c r="DS236" s="121"/>
      <c r="DT236" s="121"/>
      <c r="DU236" s="121"/>
      <c r="DV236" s="121"/>
      <c r="DW236" s="121"/>
      <c r="DX236" s="121"/>
      <c r="DY236" s="121"/>
      <c r="DZ236" s="121"/>
      <c r="EA236" s="121"/>
      <c r="EB236" s="121"/>
      <c r="EC236" s="121"/>
      <c r="ED236" s="121"/>
      <c r="EE236" s="121"/>
      <c r="EF236" s="121"/>
      <c r="EG236" s="121"/>
      <c r="EH236" s="121"/>
      <c r="EI236" s="121"/>
      <c r="EJ236" s="121"/>
      <c r="EK236" s="121"/>
      <c r="EL236" s="121"/>
      <c r="EM236" s="121"/>
      <c r="EN236" s="121"/>
      <c r="EO236" s="121"/>
      <c r="EP236" s="121"/>
      <c r="EQ236" s="121"/>
      <c r="ER236" s="121"/>
      <c r="ES236" s="121"/>
      <c r="ET236" s="121"/>
      <c r="EU236" s="121"/>
      <c r="EV236" s="121"/>
      <c r="EW236" s="121"/>
      <c r="EX236" s="121"/>
      <c r="EY236" s="121"/>
      <c r="EZ236" s="121"/>
      <c r="FA236" s="121"/>
      <c r="FB236" s="121"/>
      <c r="FC236" s="121"/>
      <c r="FD236" s="121"/>
      <c r="FE236" s="121"/>
      <c r="FF236" s="121"/>
      <c r="FG236" s="121"/>
      <c r="FH236" s="121"/>
      <c r="FI236" s="121"/>
      <c r="FJ236" s="121"/>
      <c r="FK236" s="121"/>
      <c r="FL236" s="121"/>
      <c r="FM236" s="121"/>
      <c r="FN236" s="121"/>
      <c r="FO236" s="121"/>
      <c r="FP236" s="121"/>
      <c r="FQ236" s="121"/>
      <c r="FR236" s="121"/>
      <c r="FS236" s="121"/>
      <c r="FT236" s="121"/>
      <c r="FU236" s="121"/>
      <c r="FV236" s="121"/>
      <c r="FW236" s="121"/>
      <c r="FX236" s="121"/>
      <c r="FY236" s="121"/>
      <c r="FZ236" s="121"/>
      <c r="GA236" s="121"/>
      <c r="GB236" s="121"/>
      <c r="GC236" s="121"/>
      <c r="GD236" s="121"/>
      <c r="GE236" s="121"/>
      <c r="GF236" s="121"/>
      <c r="GG236" s="121"/>
      <c r="GH236" s="121"/>
      <c r="GI236" s="121"/>
      <c r="GJ236" s="121"/>
      <c r="GK236" s="121"/>
      <c r="GL236" s="121"/>
      <c r="GM236" s="121"/>
      <c r="GN236" s="121"/>
      <c r="GO236" s="121"/>
      <c r="GP236" s="121"/>
      <c r="GQ236" s="121"/>
      <c r="GR236" s="121"/>
      <c r="GS236" s="121"/>
      <c r="GT236" s="121"/>
      <c r="GU236" s="121"/>
      <c r="GV236" s="121"/>
      <c r="GW236" s="121"/>
      <c r="GX236" s="121"/>
      <c r="GY236" s="121"/>
      <c r="GZ236" s="121"/>
      <c r="HA236" s="121"/>
      <c r="HB236" s="121"/>
      <c r="HC236" s="121"/>
      <c r="HD236" s="121"/>
      <c r="HE236" s="121"/>
      <c r="HF236" s="121"/>
      <c r="HG236" s="121"/>
      <c r="HH236" s="121"/>
      <c r="HI236" s="121"/>
      <c r="HJ236" s="121"/>
      <c r="HK236" s="121"/>
      <c r="HL236" s="121"/>
      <c r="HM236" s="121"/>
      <c r="HN236" s="121"/>
      <c r="HO236" s="121"/>
      <c r="HP236" s="121"/>
      <c r="HQ236" s="121"/>
      <c r="HR236" s="121"/>
      <c r="HS236" s="121"/>
      <c r="HT236" s="121"/>
      <c r="HU236" s="121"/>
      <c r="HV236" s="121"/>
      <c r="HW236" s="121"/>
      <c r="HX236" s="121"/>
      <c r="HY236" s="121"/>
      <c r="HZ236" s="121"/>
      <c r="IA236" s="121"/>
      <c r="IB236" s="121"/>
      <c r="IC236" s="121"/>
      <c r="ID236" s="121"/>
      <c r="IE236" s="121"/>
      <c r="IF236" s="121"/>
      <c r="IG236" s="121"/>
      <c r="IH236" s="121"/>
      <c r="II236" s="121"/>
      <c r="IJ236" s="121"/>
      <c r="IK236" s="121"/>
      <c r="IL236" s="121"/>
      <c r="IM236" s="121"/>
      <c r="IN236" s="121"/>
      <c r="IO236" s="121"/>
      <c r="IP236" s="121"/>
      <c r="IQ236" s="121"/>
      <c r="IR236" s="121"/>
      <c r="IS236" s="121"/>
      <c r="IT236" s="121"/>
    </row>
    <row r="237" spans="1:254" x14ac:dyDescent="0.25">
      <c r="A237" s="121"/>
      <c r="B237" s="121"/>
      <c r="C237" s="121"/>
      <c r="D237" s="121"/>
      <c r="E237" s="121"/>
      <c r="F237" s="121"/>
      <c r="G237" s="121"/>
      <c r="H237" s="121"/>
      <c r="I237" s="121"/>
      <c r="J237" s="121"/>
      <c r="K237" s="121"/>
      <c r="L237" s="121"/>
      <c r="M237" s="121"/>
      <c r="N237" s="121"/>
      <c r="O237" s="121"/>
      <c r="CA237" s="121"/>
      <c r="CB237" s="121"/>
      <c r="CC237" s="121"/>
      <c r="CD237" s="121"/>
      <c r="CE237" s="121"/>
      <c r="CF237" s="121"/>
      <c r="CG237" s="121"/>
      <c r="CH237" s="121"/>
      <c r="CI237" s="121"/>
      <c r="CJ237" s="121"/>
      <c r="CK237" s="121"/>
      <c r="CL237" s="121"/>
      <c r="CM237" s="121"/>
      <c r="CN237" s="121"/>
      <c r="CO237" s="121"/>
      <c r="CP237" s="121"/>
      <c r="CQ237" s="121"/>
      <c r="CR237" s="121"/>
      <c r="CS237" s="121"/>
      <c r="CT237" s="121"/>
      <c r="CU237" s="121"/>
      <c r="CV237" s="121"/>
      <c r="CW237" s="121"/>
      <c r="CX237" s="121"/>
      <c r="CY237" s="121"/>
      <c r="CZ237" s="121"/>
      <c r="DA237" s="121"/>
      <c r="DB237" s="121"/>
      <c r="DC237" s="121"/>
      <c r="DD237" s="121"/>
      <c r="DE237" s="121"/>
      <c r="DF237" s="121"/>
      <c r="DG237" s="121"/>
      <c r="DH237" s="121"/>
      <c r="DI237" s="121"/>
      <c r="DJ237" s="121"/>
      <c r="DK237" s="121"/>
      <c r="DL237" s="121"/>
      <c r="DM237" s="121"/>
      <c r="DN237" s="121"/>
      <c r="DO237" s="121"/>
      <c r="DP237" s="121"/>
      <c r="DQ237" s="121"/>
      <c r="DR237" s="121"/>
      <c r="DS237" s="121"/>
      <c r="DT237" s="121"/>
      <c r="DU237" s="121"/>
      <c r="DV237" s="121"/>
      <c r="DW237" s="121"/>
      <c r="DX237" s="121"/>
      <c r="DY237" s="121"/>
      <c r="DZ237" s="121"/>
      <c r="EA237" s="121"/>
      <c r="EB237" s="121"/>
      <c r="EC237" s="121"/>
      <c r="ED237" s="121"/>
      <c r="EE237" s="121"/>
      <c r="EF237" s="121"/>
      <c r="EG237" s="121"/>
      <c r="EH237" s="121"/>
      <c r="EI237" s="121"/>
      <c r="EJ237" s="121"/>
      <c r="EK237" s="121"/>
      <c r="EL237" s="121"/>
      <c r="EM237" s="121"/>
      <c r="EN237" s="121"/>
      <c r="EO237" s="121"/>
      <c r="EP237" s="121"/>
      <c r="EQ237" s="121"/>
      <c r="ER237" s="121"/>
      <c r="ES237" s="121"/>
      <c r="ET237" s="121"/>
      <c r="EU237" s="121"/>
      <c r="EV237" s="121"/>
      <c r="EW237" s="121"/>
      <c r="EX237" s="121"/>
      <c r="EY237" s="121"/>
      <c r="EZ237" s="121"/>
      <c r="FA237" s="121"/>
      <c r="FB237" s="121"/>
      <c r="FC237" s="121"/>
      <c r="FD237" s="121"/>
      <c r="FE237" s="121"/>
      <c r="FF237" s="121"/>
      <c r="FG237" s="121"/>
      <c r="FH237" s="121"/>
      <c r="FI237" s="121"/>
      <c r="FJ237" s="121"/>
      <c r="FK237" s="121"/>
      <c r="FL237" s="121"/>
      <c r="FM237" s="121"/>
      <c r="FN237" s="121"/>
      <c r="FO237" s="121"/>
      <c r="FP237" s="121"/>
      <c r="FQ237" s="121"/>
      <c r="FR237" s="121"/>
      <c r="FS237" s="121"/>
      <c r="FT237" s="121"/>
      <c r="FU237" s="121"/>
      <c r="FV237" s="121"/>
      <c r="FW237" s="121"/>
      <c r="FX237" s="121"/>
      <c r="FY237" s="121"/>
      <c r="FZ237" s="121"/>
      <c r="GA237" s="121"/>
      <c r="GB237" s="121"/>
      <c r="GC237" s="121"/>
      <c r="GD237" s="121"/>
      <c r="GE237" s="121"/>
      <c r="GF237" s="121"/>
      <c r="GG237" s="121"/>
      <c r="GH237" s="121"/>
      <c r="GI237" s="121"/>
      <c r="GJ237" s="121"/>
      <c r="GK237" s="121"/>
      <c r="GL237" s="121"/>
      <c r="GM237" s="121"/>
      <c r="GN237" s="121"/>
      <c r="GO237" s="121"/>
      <c r="GP237" s="121"/>
      <c r="GQ237" s="121"/>
      <c r="GR237" s="121"/>
      <c r="GS237" s="121"/>
      <c r="GT237" s="121"/>
      <c r="GU237" s="121"/>
      <c r="GV237" s="121"/>
      <c r="GW237" s="121"/>
      <c r="GX237" s="121"/>
      <c r="GY237" s="121"/>
      <c r="GZ237" s="121"/>
      <c r="HA237" s="121"/>
      <c r="HB237" s="121"/>
      <c r="HC237" s="121"/>
      <c r="HD237" s="121"/>
      <c r="HE237" s="121"/>
      <c r="HF237" s="121"/>
      <c r="HG237" s="121"/>
      <c r="HH237" s="121"/>
      <c r="HI237" s="121"/>
      <c r="HJ237" s="121"/>
      <c r="HK237" s="121"/>
      <c r="HL237" s="121"/>
      <c r="HM237" s="121"/>
      <c r="HN237" s="121"/>
      <c r="HO237" s="121"/>
      <c r="HP237" s="121"/>
      <c r="HQ237" s="121"/>
      <c r="HR237" s="121"/>
      <c r="HS237" s="121"/>
      <c r="HT237" s="121"/>
      <c r="HU237" s="121"/>
      <c r="HV237" s="121"/>
      <c r="HW237" s="121"/>
      <c r="HX237" s="121"/>
      <c r="HY237" s="121"/>
      <c r="HZ237" s="121"/>
      <c r="IA237" s="121"/>
      <c r="IB237" s="121"/>
      <c r="IC237" s="121"/>
      <c r="ID237" s="121"/>
      <c r="IE237" s="121"/>
      <c r="IF237" s="121"/>
      <c r="IG237" s="121"/>
      <c r="IH237" s="121"/>
      <c r="II237" s="121"/>
      <c r="IJ237" s="121"/>
      <c r="IK237" s="121"/>
      <c r="IL237" s="121"/>
      <c r="IM237" s="121"/>
      <c r="IN237" s="121"/>
      <c r="IO237" s="121"/>
      <c r="IP237" s="121"/>
      <c r="IQ237" s="121"/>
      <c r="IR237" s="121"/>
      <c r="IS237" s="121"/>
      <c r="IT237" s="121"/>
    </row>
    <row r="238" spans="1:254" x14ac:dyDescent="0.25">
      <c r="A238" s="121"/>
      <c r="B238" s="121"/>
      <c r="C238" s="121"/>
      <c r="D238" s="121"/>
      <c r="E238" s="121"/>
      <c r="F238" s="121"/>
      <c r="G238" s="121"/>
      <c r="H238" s="121"/>
      <c r="I238" s="121"/>
      <c r="J238" s="121"/>
      <c r="K238" s="121"/>
      <c r="L238" s="121"/>
      <c r="M238" s="121"/>
      <c r="N238" s="121"/>
      <c r="O238" s="121"/>
      <c r="CA238" s="121"/>
      <c r="CB238" s="121"/>
      <c r="CC238" s="121"/>
      <c r="CD238" s="121"/>
      <c r="CE238" s="121"/>
      <c r="CF238" s="121"/>
      <c r="CG238" s="121"/>
      <c r="CH238" s="121"/>
      <c r="CI238" s="121"/>
      <c r="CJ238" s="121"/>
      <c r="CK238" s="121"/>
      <c r="CL238" s="121"/>
      <c r="CM238" s="121"/>
      <c r="CN238" s="121"/>
      <c r="CO238" s="121"/>
      <c r="CP238" s="121"/>
      <c r="CQ238" s="121"/>
      <c r="CR238" s="121"/>
      <c r="CS238" s="121"/>
      <c r="CT238" s="121"/>
      <c r="CU238" s="121"/>
      <c r="CV238" s="121"/>
      <c r="CW238" s="121"/>
      <c r="CX238" s="121"/>
      <c r="CY238" s="121"/>
      <c r="CZ238" s="121"/>
      <c r="DA238" s="121"/>
      <c r="DB238" s="121"/>
      <c r="DC238" s="121"/>
      <c r="DD238" s="121"/>
      <c r="DE238" s="121"/>
      <c r="DF238" s="121"/>
      <c r="DG238" s="121"/>
      <c r="DH238" s="121"/>
      <c r="DI238" s="121"/>
      <c r="DJ238" s="121"/>
      <c r="DK238" s="121"/>
      <c r="DL238" s="121"/>
      <c r="DM238" s="121"/>
      <c r="DN238" s="121"/>
      <c r="DO238" s="121"/>
      <c r="DP238" s="121"/>
      <c r="DQ238" s="121"/>
      <c r="DR238" s="121"/>
      <c r="DS238" s="121"/>
      <c r="DT238" s="121"/>
      <c r="DU238" s="121"/>
      <c r="DV238" s="121"/>
      <c r="DW238" s="121"/>
      <c r="DX238" s="121"/>
      <c r="DY238" s="121"/>
      <c r="DZ238" s="121"/>
      <c r="EA238" s="121"/>
      <c r="EB238" s="121"/>
      <c r="EC238" s="121"/>
      <c r="ED238" s="121"/>
      <c r="EE238" s="121"/>
      <c r="EF238" s="121"/>
      <c r="EG238" s="121"/>
      <c r="EH238" s="121"/>
      <c r="EI238" s="121"/>
      <c r="EJ238" s="121"/>
      <c r="EK238" s="121"/>
      <c r="EL238" s="121"/>
      <c r="EM238" s="121"/>
      <c r="EN238" s="121"/>
      <c r="EO238" s="121"/>
      <c r="EP238" s="121"/>
      <c r="EQ238" s="121"/>
      <c r="ER238" s="121"/>
      <c r="ES238" s="121"/>
      <c r="ET238" s="121"/>
      <c r="EU238" s="121"/>
      <c r="EV238" s="121"/>
      <c r="EW238" s="121"/>
      <c r="EX238" s="121"/>
      <c r="EY238" s="121"/>
      <c r="EZ238" s="121"/>
      <c r="FA238" s="121"/>
      <c r="FB238" s="121"/>
      <c r="FC238" s="121"/>
      <c r="FD238" s="121"/>
      <c r="FE238" s="121"/>
      <c r="FF238" s="121"/>
      <c r="FG238" s="121"/>
      <c r="FH238" s="121"/>
      <c r="FI238" s="121"/>
      <c r="FJ238" s="121"/>
      <c r="FK238" s="121"/>
      <c r="FL238" s="121"/>
      <c r="FM238" s="121"/>
      <c r="FN238" s="121"/>
      <c r="FO238" s="121"/>
      <c r="FP238" s="121"/>
      <c r="FQ238" s="121"/>
      <c r="FR238" s="121"/>
      <c r="FS238" s="121"/>
      <c r="FT238" s="121"/>
      <c r="FU238" s="121"/>
      <c r="FV238" s="121"/>
      <c r="FW238" s="121"/>
      <c r="FX238" s="121"/>
      <c r="FY238" s="121"/>
      <c r="FZ238" s="121"/>
      <c r="GA238" s="121"/>
      <c r="GB238" s="121"/>
      <c r="GC238" s="121"/>
      <c r="GD238" s="121"/>
      <c r="GE238" s="121"/>
      <c r="GF238" s="121"/>
      <c r="GG238" s="121"/>
      <c r="GH238" s="121"/>
      <c r="GI238" s="121"/>
      <c r="GJ238" s="121"/>
      <c r="GK238" s="121"/>
      <c r="GL238" s="121"/>
      <c r="GM238" s="121"/>
      <c r="GN238" s="121"/>
      <c r="GO238" s="121"/>
      <c r="GP238" s="121"/>
      <c r="GQ238" s="121"/>
      <c r="GR238" s="121"/>
      <c r="GS238" s="121"/>
      <c r="GT238" s="121"/>
      <c r="GU238" s="121"/>
      <c r="GV238" s="121"/>
      <c r="GW238" s="121"/>
      <c r="GX238" s="121"/>
      <c r="GY238" s="121"/>
      <c r="GZ238" s="121"/>
      <c r="HA238" s="121"/>
      <c r="HB238" s="121"/>
      <c r="HC238" s="121"/>
      <c r="HD238" s="121"/>
      <c r="HE238" s="121"/>
      <c r="HF238" s="121"/>
      <c r="HG238" s="121"/>
      <c r="HH238" s="121"/>
      <c r="HI238" s="121"/>
      <c r="HJ238" s="121"/>
      <c r="HK238" s="121"/>
      <c r="HL238" s="121"/>
      <c r="HM238" s="121"/>
      <c r="HN238" s="121"/>
      <c r="HO238" s="121"/>
      <c r="HP238" s="121"/>
      <c r="HQ238" s="121"/>
      <c r="HR238" s="121"/>
      <c r="HS238" s="121"/>
      <c r="HT238" s="121"/>
      <c r="HU238" s="121"/>
      <c r="HV238" s="121"/>
      <c r="HW238" s="121"/>
      <c r="HX238" s="121"/>
      <c r="HY238" s="121"/>
      <c r="HZ238" s="121"/>
      <c r="IA238" s="121"/>
      <c r="IB238" s="121"/>
      <c r="IC238" s="121"/>
      <c r="ID238" s="121"/>
      <c r="IE238" s="121"/>
      <c r="IF238" s="121"/>
      <c r="IG238" s="121"/>
      <c r="IH238" s="121"/>
      <c r="II238" s="121"/>
      <c r="IJ238" s="121"/>
      <c r="IK238" s="121"/>
      <c r="IL238" s="121"/>
      <c r="IM238" s="121"/>
      <c r="IN238" s="121"/>
      <c r="IO238" s="121"/>
      <c r="IP238" s="121"/>
      <c r="IQ238" s="121"/>
      <c r="IR238" s="121"/>
      <c r="IS238" s="121"/>
      <c r="IT238" s="121"/>
    </row>
    <row r="239" spans="1:254" x14ac:dyDescent="0.25">
      <c r="A239" s="121"/>
      <c r="B239" s="121"/>
      <c r="C239" s="121"/>
      <c r="D239" s="121"/>
      <c r="E239" s="121"/>
      <c r="F239" s="121"/>
      <c r="G239" s="121"/>
      <c r="H239" s="121"/>
      <c r="I239" s="121"/>
      <c r="J239" s="121"/>
      <c r="K239" s="121"/>
      <c r="L239" s="121"/>
      <c r="M239" s="121"/>
      <c r="N239" s="121"/>
      <c r="O239" s="121"/>
      <c r="CA239" s="121"/>
      <c r="CB239" s="121"/>
      <c r="CC239" s="121"/>
      <c r="CD239" s="121"/>
      <c r="CE239" s="121"/>
      <c r="CF239" s="121"/>
      <c r="CG239" s="121"/>
      <c r="CH239" s="121"/>
      <c r="CI239" s="121"/>
      <c r="CJ239" s="121"/>
      <c r="CK239" s="121"/>
      <c r="CL239" s="121"/>
      <c r="CM239" s="121"/>
      <c r="CN239" s="121"/>
      <c r="CO239" s="121"/>
      <c r="CP239" s="121"/>
      <c r="CQ239" s="121"/>
      <c r="CR239" s="121"/>
      <c r="CS239" s="121"/>
      <c r="CT239" s="121"/>
      <c r="CU239" s="121"/>
      <c r="CV239" s="121"/>
      <c r="CW239" s="121"/>
      <c r="CX239" s="121"/>
      <c r="CY239" s="121"/>
      <c r="CZ239" s="121"/>
      <c r="DA239" s="121"/>
      <c r="DB239" s="121"/>
      <c r="DC239" s="121"/>
      <c r="DD239" s="121"/>
      <c r="DE239" s="121"/>
      <c r="DF239" s="121"/>
      <c r="DG239" s="121"/>
      <c r="DH239" s="121"/>
      <c r="DI239" s="121"/>
      <c r="DJ239" s="121"/>
      <c r="DK239" s="121"/>
      <c r="DL239" s="121"/>
      <c r="DM239" s="121"/>
      <c r="DN239" s="121"/>
      <c r="DO239" s="121"/>
      <c r="DP239" s="121"/>
      <c r="DQ239" s="121"/>
      <c r="DR239" s="121"/>
      <c r="DS239" s="121"/>
      <c r="DT239" s="121"/>
      <c r="DU239" s="121"/>
      <c r="DV239" s="121"/>
      <c r="DW239" s="121"/>
      <c r="DX239" s="121"/>
      <c r="DY239" s="121"/>
      <c r="DZ239" s="121"/>
      <c r="EA239" s="121"/>
      <c r="EB239" s="121"/>
      <c r="EC239" s="121"/>
      <c r="ED239" s="121"/>
      <c r="EE239" s="121"/>
      <c r="EF239" s="121"/>
      <c r="EG239" s="121"/>
      <c r="EH239" s="121"/>
      <c r="EI239" s="121"/>
      <c r="EJ239" s="121"/>
      <c r="EK239" s="121"/>
      <c r="EL239" s="121"/>
      <c r="EM239" s="121"/>
      <c r="EN239" s="121"/>
      <c r="EO239" s="121"/>
      <c r="EP239" s="121"/>
      <c r="EQ239" s="121"/>
      <c r="ER239" s="121"/>
      <c r="ES239" s="121"/>
      <c r="ET239" s="121"/>
      <c r="EU239" s="121"/>
      <c r="EV239" s="121"/>
      <c r="EW239" s="121"/>
      <c r="EX239" s="121"/>
      <c r="EY239" s="121"/>
      <c r="EZ239" s="121"/>
      <c r="FA239" s="121"/>
      <c r="FB239" s="121"/>
      <c r="FC239" s="121"/>
      <c r="FD239" s="121"/>
      <c r="FE239" s="121"/>
      <c r="FF239" s="121"/>
      <c r="FG239" s="121"/>
      <c r="FH239" s="121"/>
      <c r="FI239" s="121"/>
      <c r="FJ239" s="121"/>
      <c r="FK239" s="121"/>
      <c r="FL239" s="121"/>
      <c r="FM239" s="121"/>
      <c r="FN239" s="121"/>
      <c r="FO239" s="121"/>
      <c r="FP239" s="121"/>
      <c r="FQ239" s="121"/>
      <c r="FR239" s="121"/>
      <c r="FS239" s="121"/>
      <c r="FT239" s="121"/>
      <c r="FU239" s="121"/>
      <c r="FV239" s="121"/>
      <c r="FW239" s="121"/>
      <c r="FX239" s="121"/>
      <c r="FY239" s="121"/>
      <c r="FZ239" s="121"/>
      <c r="GA239" s="121"/>
      <c r="GB239" s="121"/>
      <c r="GC239" s="121"/>
      <c r="GD239" s="121"/>
      <c r="GE239" s="121"/>
      <c r="GF239" s="121"/>
      <c r="GG239" s="121"/>
      <c r="GH239" s="121"/>
      <c r="GI239" s="121"/>
      <c r="GJ239" s="121"/>
      <c r="GK239" s="121"/>
      <c r="GL239" s="121"/>
      <c r="GM239" s="121"/>
      <c r="GN239" s="121"/>
      <c r="GO239" s="121"/>
      <c r="GP239" s="121"/>
      <c r="GQ239" s="121"/>
      <c r="GR239" s="121"/>
      <c r="GS239" s="121"/>
      <c r="GT239" s="121"/>
      <c r="GU239" s="121"/>
      <c r="GV239" s="121"/>
      <c r="GW239" s="121"/>
      <c r="GX239" s="121"/>
      <c r="GY239" s="121"/>
      <c r="GZ239" s="121"/>
      <c r="HA239" s="121"/>
      <c r="HB239" s="121"/>
      <c r="HC239" s="121"/>
      <c r="HD239" s="121"/>
      <c r="HE239" s="121"/>
      <c r="HF239" s="121"/>
      <c r="HG239" s="121"/>
      <c r="HH239" s="121"/>
      <c r="HI239" s="121"/>
      <c r="HJ239" s="121"/>
      <c r="HK239" s="121"/>
      <c r="HL239" s="121"/>
      <c r="HM239" s="121"/>
      <c r="HN239" s="121"/>
      <c r="HO239" s="121"/>
      <c r="HP239" s="121"/>
      <c r="HQ239" s="121"/>
      <c r="HR239" s="121"/>
      <c r="HS239" s="121"/>
      <c r="HT239" s="121"/>
      <c r="HU239" s="121"/>
      <c r="HV239" s="121"/>
      <c r="HW239" s="121"/>
      <c r="HX239" s="121"/>
      <c r="HY239" s="121"/>
      <c r="HZ239" s="121"/>
      <c r="IA239" s="121"/>
      <c r="IB239" s="121"/>
      <c r="IC239" s="121"/>
      <c r="ID239" s="121"/>
      <c r="IE239" s="121"/>
      <c r="IF239" s="121"/>
      <c r="IG239" s="121"/>
      <c r="IH239" s="121"/>
      <c r="II239" s="121"/>
      <c r="IJ239" s="121"/>
      <c r="IK239" s="121"/>
      <c r="IL239" s="121"/>
      <c r="IM239" s="121"/>
      <c r="IN239" s="121"/>
      <c r="IO239" s="121"/>
      <c r="IP239" s="121"/>
      <c r="IQ239" s="121"/>
      <c r="IR239" s="121"/>
      <c r="IS239" s="121"/>
      <c r="IT239" s="121"/>
    </row>
    <row r="240" spans="1:254" x14ac:dyDescent="0.25">
      <c r="A240" s="121"/>
      <c r="B240" s="121"/>
      <c r="C240" s="121"/>
      <c r="D240" s="121"/>
      <c r="E240" s="121"/>
      <c r="F240" s="121"/>
      <c r="G240" s="121"/>
      <c r="H240" s="121"/>
      <c r="I240" s="121"/>
      <c r="J240" s="121"/>
      <c r="K240" s="121"/>
      <c r="L240" s="121"/>
      <c r="M240" s="121"/>
      <c r="N240" s="121"/>
      <c r="O240" s="121"/>
      <c r="CA240" s="121"/>
      <c r="CB240" s="121"/>
      <c r="CC240" s="121"/>
      <c r="CD240" s="121"/>
      <c r="CE240" s="121"/>
      <c r="CF240" s="121"/>
      <c r="CG240" s="121"/>
      <c r="CH240" s="121"/>
      <c r="CI240" s="121"/>
      <c r="CJ240" s="121"/>
      <c r="CK240" s="121"/>
      <c r="CL240" s="121"/>
      <c r="CM240" s="121"/>
      <c r="CN240" s="121"/>
      <c r="CO240" s="121"/>
      <c r="CP240" s="121"/>
      <c r="CQ240" s="121"/>
      <c r="CR240" s="121"/>
      <c r="CS240" s="121"/>
      <c r="CT240" s="121"/>
      <c r="CU240" s="121"/>
      <c r="CV240" s="121"/>
      <c r="CW240" s="121"/>
      <c r="CX240" s="121"/>
      <c r="CY240" s="121"/>
      <c r="CZ240" s="121"/>
      <c r="DA240" s="121"/>
      <c r="DB240" s="121"/>
      <c r="DC240" s="121"/>
      <c r="DD240" s="121"/>
      <c r="DE240" s="121"/>
      <c r="DF240" s="121"/>
      <c r="DG240" s="121"/>
      <c r="DH240" s="121"/>
      <c r="DI240" s="121"/>
      <c r="DJ240" s="121"/>
      <c r="DK240" s="121"/>
      <c r="DL240" s="121"/>
      <c r="DM240" s="121"/>
      <c r="DN240" s="121"/>
      <c r="DO240" s="121"/>
      <c r="DP240" s="121"/>
      <c r="DQ240" s="121"/>
      <c r="DR240" s="121"/>
      <c r="DS240" s="121"/>
      <c r="DT240" s="121"/>
      <c r="DU240" s="121"/>
      <c r="DV240" s="121"/>
      <c r="DW240" s="121"/>
      <c r="DX240" s="121"/>
      <c r="DY240" s="121"/>
      <c r="DZ240" s="121"/>
      <c r="EA240" s="121"/>
      <c r="EB240" s="121"/>
      <c r="EC240" s="121"/>
      <c r="ED240" s="121"/>
      <c r="EE240" s="121"/>
      <c r="EF240" s="121"/>
      <c r="EG240" s="121"/>
      <c r="EH240" s="121"/>
      <c r="EI240" s="121"/>
      <c r="EJ240" s="121"/>
      <c r="EK240" s="121"/>
      <c r="EL240" s="121"/>
      <c r="EM240" s="121"/>
      <c r="EN240" s="121"/>
      <c r="EO240" s="121"/>
      <c r="EP240" s="121"/>
      <c r="EQ240" s="121"/>
      <c r="ER240" s="121"/>
      <c r="ES240" s="121"/>
      <c r="ET240" s="121"/>
      <c r="EU240" s="121"/>
      <c r="EV240" s="121"/>
      <c r="EW240" s="121"/>
      <c r="EX240" s="121"/>
      <c r="EY240" s="121"/>
      <c r="EZ240" s="121"/>
      <c r="FA240" s="121"/>
      <c r="FB240" s="121"/>
      <c r="FC240" s="121"/>
      <c r="FD240" s="121"/>
      <c r="FE240" s="121"/>
      <c r="FF240" s="121"/>
      <c r="FG240" s="121"/>
      <c r="FH240" s="121"/>
      <c r="FI240" s="121"/>
      <c r="FJ240" s="121"/>
      <c r="FK240" s="121"/>
      <c r="FL240" s="121"/>
      <c r="FM240" s="121"/>
      <c r="FN240" s="121"/>
      <c r="FO240" s="121"/>
      <c r="FP240" s="121"/>
      <c r="FQ240" s="121"/>
      <c r="FR240" s="121"/>
      <c r="FS240" s="121"/>
      <c r="FT240" s="121"/>
      <c r="FU240" s="121"/>
      <c r="FV240" s="121"/>
      <c r="FW240" s="121"/>
      <c r="FX240" s="121"/>
      <c r="FY240" s="121"/>
      <c r="FZ240" s="121"/>
      <c r="GA240" s="121"/>
      <c r="GB240" s="121"/>
      <c r="GC240" s="121"/>
      <c r="GD240" s="121"/>
      <c r="GE240" s="121"/>
      <c r="GF240" s="121"/>
      <c r="GG240" s="121"/>
      <c r="GH240" s="121"/>
      <c r="GI240" s="121"/>
      <c r="GJ240" s="121"/>
      <c r="GK240" s="121"/>
      <c r="GL240" s="121"/>
      <c r="GM240" s="121"/>
      <c r="GN240" s="121"/>
      <c r="GO240" s="121"/>
      <c r="GP240" s="121"/>
      <c r="GQ240" s="121"/>
      <c r="GR240" s="121"/>
      <c r="GS240" s="121"/>
      <c r="GT240" s="121"/>
      <c r="GU240" s="121"/>
      <c r="GV240" s="121"/>
      <c r="GW240" s="121"/>
      <c r="GX240" s="121"/>
      <c r="GY240" s="121"/>
      <c r="GZ240" s="121"/>
      <c r="HA240" s="121"/>
      <c r="HB240" s="121"/>
      <c r="HC240" s="121"/>
      <c r="HD240" s="121"/>
      <c r="HE240" s="121"/>
      <c r="HF240" s="121"/>
      <c r="HG240" s="121"/>
      <c r="HH240" s="121"/>
      <c r="HI240" s="121"/>
      <c r="HJ240" s="121"/>
      <c r="HK240" s="121"/>
      <c r="HL240" s="121"/>
      <c r="HM240" s="121"/>
      <c r="HN240" s="121"/>
      <c r="HO240" s="121"/>
      <c r="HP240" s="121"/>
      <c r="HQ240" s="121"/>
      <c r="HR240" s="121"/>
      <c r="HS240" s="121"/>
      <c r="HT240" s="121"/>
      <c r="HU240" s="121"/>
      <c r="HV240" s="121"/>
      <c r="HW240" s="121"/>
      <c r="HX240" s="121"/>
      <c r="HY240" s="121"/>
      <c r="HZ240" s="121"/>
      <c r="IA240" s="121"/>
      <c r="IB240" s="121"/>
      <c r="IC240" s="121"/>
      <c r="ID240" s="121"/>
      <c r="IE240" s="121"/>
      <c r="IF240" s="121"/>
      <c r="IG240" s="121"/>
      <c r="IH240" s="121"/>
      <c r="II240" s="121"/>
      <c r="IJ240" s="121"/>
      <c r="IK240" s="121"/>
      <c r="IL240" s="121"/>
      <c r="IM240" s="121"/>
      <c r="IN240" s="121"/>
      <c r="IO240" s="121"/>
      <c r="IP240" s="121"/>
      <c r="IQ240" s="121"/>
      <c r="IR240" s="121"/>
      <c r="IS240" s="121"/>
      <c r="IT240" s="121"/>
    </row>
    <row r="241" spans="1:254" x14ac:dyDescent="0.25">
      <c r="A241" s="121"/>
      <c r="B241" s="121"/>
      <c r="C241" s="121"/>
      <c r="D241" s="121"/>
      <c r="E241" s="121"/>
      <c r="F241" s="121"/>
      <c r="G241" s="121"/>
      <c r="H241" s="121"/>
      <c r="I241" s="121"/>
      <c r="J241" s="121"/>
      <c r="K241" s="121"/>
      <c r="L241" s="121"/>
      <c r="M241" s="121"/>
      <c r="N241" s="121"/>
      <c r="O241" s="121"/>
      <c r="CA241" s="121"/>
      <c r="CB241" s="121"/>
      <c r="CC241" s="121"/>
      <c r="CD241" s="121"/>
      <c r="CE241" s="121"/>
      <c r="CF241" s="121"/>
      <c r="CG241" s="121"/>
      <c r="CH241" s="121"/>
      <c r="CI241" s="121"/>
      <c r="CJ241" s="121"/>
      <c r="CK241" s="121"/>
      <c r="CL241" s="121"/>
      <c r="CM241" s="121"/>
      <c r="CN241" s="121"/>
      <c r="CO241" s="121"/>
      <c r="CP241" s="121"/>
      <c r="CQ241" s="121"/>
      <c r="CR241" s="121"/>
      <c r="CS241" s="121"/>
      <c r="CT241" s="121"/>
      <c r="CU241" s="121"/>
      <c r="CV241" s="121"/>
      <c r="CW241" s="121"/>
      <c r="CX241" s="121"/>
      <c r="CY241" s="121"/>
      <c r="CZ241" s="121"/>
      <c r="DA241" s="121"/>
      <c r="DB241" s="121"/>
      <c r="DC241" s="121"/>
      <c r="DD241" s="121"/>
      <c r="DE241" s="121"/>
      <c r="DF241" s="121"/>
      <c r="DG241" s="121"/>
      <c r="DH241" s="121"/>
      <c r="DI241" s="121"/>
      <c r="DJ241" s="121"/>
      <c r="DK241" s="121"/>
      <c r="DL241" s="121"/>
      <c r="DM241" s="121"/>
      <c r="DN241" s="121"/>
      <c r="DO241" s="121"/>
      <c r="DP241" s="121"/>
      <c r="DQ241" s="121"/>
      <c r="DR241" s="121"/>
      <c r="DS241" s="121"/>
      <c r="DT241" s="121"/>
      <c r="DU241" s="121"/>
      <c r="DV241" s="121"/>
      <c r="DW241" s="121"/>
      <c r="DX241" s="121"/>
      <c r="DY241" s="121"/>
      <c r="DZ241" s="121"/>
      <c r="EA241" s="121"/>
      <c r="EB241" s="121"/>
      <c r="EC241" s="121"/>
      <c r="ED241" s="121"/>
      <c r="EE241" s="121"/>
      <c r="EF241" s="121"/>
      <c r="EG241" s="121"/>
      <c r="EH241" s="121"/>
      <c r="EI241" s="121"/>
      <c r="EJ241" s="121"/>
      <c r="EK241" s="121"/>
      <c r="EL241" s="121"/>
      <c r="EM241" s="121"/>
      <c r="EN241" s="121"/>
      <c r="EO241" s="121"/>
      <c r="EP241" s="121"/>
      <c r="EQ241" s="121"/>
      <c r="ER241" s="121"/>
      <c r="ES241" s="121"/>
      <c r="ET241" s="121"/>
      <c r="EU241" s="121"/>
      <c r="EV241" s="121"/>
      <c r="EW241" s="121"/>
      <c r="EX241" s="121"/>
      <c r="EY241" s="121"/>
      <c r="EZ241" s="121"/>
      <c r="FA241" s="121"/>
      <c r="FB241" s="121"/>
      <c r="FC241" s="121"/>
      <c r="FD241" s="121"/>
      <c r="FE241" s="121"/>
      <c r="FF241" s="121"/>
      <c r="FG241" s="121"/>
      <c r="FH241" s="121"/>
      <c r="FI241" s="121"/>
      <c r="FJ241" s="121"/>
      <c r="FK241" s="121"/>
      <c r="FL241" s="121"/>
      <c r="FM241" s="121"/>
      <c r="FN241" s="121"/>
      <c r="FO241" s="121"/>
      <c r="FP241" s="121"/>
      <c r="FQ241" s="121"/>
      <c r="FR241" s="121"/>
      <c r="FS241" s="121"/>
      <c r="FT241" s="121"/>
      <c r="FU241" s="121"/>
      <c r="FV241" s="121"/>
      <c r="FW241" s="121"/>
      <c r="FX241" s="121"/>
      <c r="FY241" s="121"/>
      <c r="FZ241" s="121"/>
      <c r="GA241" s="121"/>
      <c r="GB241" s="121"/>
      <c r="GC241" s="121"/>
      <c r="GD241" s="121"/>
      <c r="GE241" s="121"/>
      <c r="GF241" s="121"/>
      <c r="GG241" s="121"/>
      <c r="GH241" s="121"/>
      <c r="GI241" s="121"/>
      <c r="GJ241" s="121"/>
      <c r="GK241" s="121"/>
      <c r="GL241" s="121"/>
      <c r="GM241" s="121"/>
      <c r="GN241" s="121"/>
      <c r="GO241" s="121"/>
      <c r="GP241" s="121"/>
      <c r="GQ241" s="121"/>
      <c r="GR241" s="121"/>
      <c r="GS241" s="121"/>
      <c r="GT241" s="121"/>
      <c r="GU241" s="121"/>
      <c r="GV241" s="121"/>
      <c r="GW241" s="121"/>
      <c r="GX241" s="121"/>
      <c r="GY241" s="121"/>
      <c r="GZ241" s="121"/>
      <c r="HA241" s="121"/>
      <c r="HB241" s="121"/>
      <c r="HC241" s="121"/>
      <c r="HD241" s="121"/>
      <c r="HE241" s="121"/>
      <c r="HF241" s="121"/>
      <c r="HG241" s="121"/>
      <c r="HH241" s="121"/>
      <c r="HI241" s="121"/>
      <c r="HJ241" s="121"/>
      <c r="HK241" s="121"/>
      <c r="HL241" s="121"/>
      <c r="HM241" s="121"/>
      <c r="HN241" s="121"/>
      <c r="HO241" s="121"/>
      <c r="HP241" s="121"/>
      <c r="HQ241" s="121"/>
      <c r="HR241" s="121"/>
      <c r="HS241" s="121"/>
      <c r="HT241" s="121"/>
      <c r="HU241" s="121"/>
      <c r="HV241" s="121"/>
      <c r="HW241" s="121"/>
      <c r="HX241" s="121"/>
      <c r="HY241" s="121"/>
      <c r="HZ241" s="121"/>
      <c r="IA241" s="121"/>
      <c r="IB241" s="121"/>
      <c r="IC241" s="121"/>
      <c r="ID241" s="121"/>
      <c r="IE241" s="121"/>
      <c r="IF241" s="121"/>
      <c r="IG241" s="121"/>
      <c r="IH241" s="121"/>
      <c r="II241" s="121"/>
      <c r="IJ241" s="121"/>
      <c r="IK241" s="121"/>
      <c r="IL241" s="121"/>
      <c r="IM241" s="121"/>
      <c r="IN241" s="121"/>
      <c r="IO241" s="121"/>
      <c r="IP241" s="121"/>
      <c r="IQ241" s="121"/>
      <c r="IR241" s="121"/>
      <c r="IS241" s="121"/>
      <c r="IT241" s="121"/>
    </row>
    <row r="242" spans="1:254" x14ac:dyDescent="0.25">
      <c r="A242" s="121"/>
      <c r="B242" s="121"/>
      <c r="C242" s="121"/>
      <c r="D242" s="121"/>
      <c r="E242" s="121"/>
      <c r="F242" s="121"/>
      <c r="G242" s="121"/>
      <c r="H242" s="121"/>
      <c r="I242" s="121"/>
      <c r="J242" s="121"/>
      <c r="K242" s="121"/>
      <c r="L242" s="121"/>
      <c r="M242" s="121"/>
      <c r="N242" s="121"/>
      <c r="O242" s="121"/>
      <c r="CA242" s="121"/>
      <c r="CB242" s="121"/>
      <c r="CC242" s="121"/>
      <c r="CD242" s="121"/>
      <c r="CE242" s="121"/>
      <c r="CF242" s="121"/>
      <c r="CG242" s="121"/>
      <c r="CH242" s="121"/>
      <c r="CI242" s="121"/>
      <c r="CJ242" s="121"/>
      <c r="CK242" s="121"/>
      <c r="CL242" s="121"/>
      <c r="CM242" s="121"/>
      <c r="CN242" s="121"/>
      <c r="CO242" s="121"/>
      <c r="CP242" s="121"/>
      <c r="CQ242" s="121"/>
      <c r="CR242" s="121"/>
      <c r="CS242" s="121"/>
      <c r="CT242" s="121"/>
      <c r="CU242" s="121"/>
      <c r="CV242" s="121"/>
      <c r="CW242" s="121"/>
      <c r="CX242" s="121"/>
      <c r="CY242" s="121"/>
      <c r="CZ242" s="121"/>
      <c r="DA242" s="121"/>
      <c r="DB242" s="121"/>
      <c r="DC242" s="121"/>
      <c r="DD242" s="121"/>
      <c r="DE242" s="121"/>
      <c r="DF242" s="121"/>
      <c r="DG242" s="121"/>
      <c r="DH242" s="121"/>
      <c r="DI242" s="121"/>
      <c r="DJ242" s="121"/>
      <c r="DK242" s="121"/>
      <c r="DL242" s="121"/>
      <c r="DM242" s="121"/>
      <c r="DN242" s="121"/>
      <c r="DO242" s="121"/>
      <c r="DP242" s="121"/>
      <c r="DQ242" s="121"/>
      <c r="DR242" s="121"/>
      <c r="DS242" s="121"/>
      <c r="DT242" s="121"/>
      <c r="DU242" s="121"/>
      <c r="DV242" s="121"/>
      <c r="DW242" s="121"/>
      <c r="DX242" s="121"/>
      <c r="DY242" s="121"/>
      <c r="DZ242" s="121"/>
      <c r="EA242" s="121"/>
      <c r="EB242" s="121"/>
      <c r="EC242" s="121"/>
      <c r="ED242" s="121"/>
      <c r="EE242" s="121"/>
      <c r="EF242" s="121"/>
      <c r="EG242" s="121"/>
      <c r="EH242" s="121"/>
      <c r="EI242" s="121"/>
      <c r="EJ242" s="121"/>
      <c r="EK242" s="121"/>
      <c r="EL242" s="121"/>
      <c r="EM242" s="121"/>
      <c r="EN242" s="121"/>
      <c r="EO242" s="121"/>
      <c r="EP242" s="121"/>
      <c r="EQ242" s="121"/>
      <c r="ER242" s="121"/>
      <c r="ES242" s="121"/>
      <c r="ET242" s="121"/>
      <c r="EU242" s="121"/>
      <c r="EV242" s="121"/>
      <c r="EW242" s="121"/>
      <c r="EX242" s="121"/>
      <c r="EY242" s="121"/>
      <c r="EZ242" s="121"/>
      <c r="FA242" s="121"/>
      <c r="FB242" s="121"/>
      <c r="FC242" s="121"/>
      <c r="FD242" s="121"/>
      <c r="FE242" s="121"/>
      <c r="FF242" s="121"/>
      <c r="FG242" s="121"/>
      <c r="FH242" s="121"/>
      <c r="FI242" s="121"/>
      <c r="FJ242" s="121"/>
      <c r="FK242" s="121"/>
      <c r="FL242" s="121"/>
      <c r="FM242" s="121"/>
      <c r="FN242" s="121"/>
      <c r="FO242" s="121"/>
      <c r="FP242" s="121"/>
      <c r="FQ242" s="121"/>
      <c r="FR242" s="121"/>
      <c r="FS242" s="121"/>
      <c r="FT242" s="121"/>
      <c r="FU242" s="121"/>
      <c r="FV242" s="121"/>
      <c r="FW242" s="121"/>
      <c r="FX242" s="121"/>
      <c r="FY242" s="121"/>
      <c r="FZ242" s="121"/>
      <c r="GA242" s="121"/>
      <c r="GB242" s="121"/>
      <c r="GC242" s="121"/>
      <c r="GD242" s="121"/>
      <c r="GE242" s="121"/>
      <c r="GF242" s="121"/>
      <c r="GG242" s="121"/>
      <c r="GH242" s="121"/>
      <c r="GI242" s="121"/>
      <c r="GJ242" s="121"/>
      <c r="GK242" s="121"/>
      <c r="GL242" s="121"/>
      <c r="GM242" s="121"/>
      <c r="GN242" s="121"/>
      <c r="GO242" s="121"/>
      <c r="GP242" s="121"/>
      <c r="GQ242" s="121"/>
      <c r="GR242" s="121"/>
      <c r="GS242" s="121"/>
      <c r="GT242" s="121"/>
      <c r="GU242" s="121"/>
      <c r="GV242" s="121"/>
      <c r="GW242" s="121"/>
      <c r="GX242" s="121"/>
      <c r="GY242" s="121"/>
      <c r="GZ242" s="121"/>
      <c r="HA242" s="121"/>
      <c r="HB242" s="121"/>
      <c r="HC242" s="121"/>
      <c r="HD242" s="121"/>
      <c r="HE242" s="121"/>
      <c r="HF242" s="121"/>
      <c r="HG242" s="121"/>
      <c r="HH242" s="121"/>
      <c r="HI242" s="121"/>
      <c r="HJ242" s="121"/>
      <c r="HK242" s="121"/>
      <c r="HL242" s="121"/>
      <c r="HM242" s="121"/>
      <c r="HN242" s="121"/>
      <c r="HO242" s="121"/>
      <c r="HP242" s="121"/>
      <c r="HQ242" s="121"/>
      <c r="HR242" s="121"/>
      <c r="HS242" s="121"/>
      <c r="HT242" s="121"/>
      <c r="HU242" s="121"/>
      <c r="HV242" s="121"/>
      <c r="HW242" s="121"/>
      <c r="HX242" s="121"/>
      <c r="HY242" s="121"/>
      <c r="HZ242" s="121"/>
      <c r="IA242" s="121"/>
      <c r="IB242" s="121"/>
      <c r="IC242" s="121"/>
      <c r="ID242" s="121"/>
      <c r="IE242" s="121"/>
      <c r="IF242" s="121"/>
      <c r="IG242" s="121"/>
      <c r="IH242" s="121"/>
      <c r="II242" s="121"/>
      <c r="IJ242" s="121"/>
      <c r="IK242" s="121"/>
      <c r="IL242" s="121"/>
      <c r="IM242" s="121"/>
      <c r="IN242" s="121"/>
      <c r="IO242" s="121"/>
      <c r="IP242" s="121"/>
      <c r="IQ242" s="121"/>
      <c r="IR242" s="121"/>
      <c r="IS242" s="121"/>
      <c r="IT242" s="121"/>
    </row>
    <row r="243" spans="1:254" x14ac:dyDescent="0.25">
      <c r="A243" s="121"/>
      <c r="B243" s="121"/>
      <c r="C243" s="121"/>
      <c r="D243" s="121"/>
      <c r="E243" s="121"/>
      <c r="F243" s="121"/>
      <c r="G243" s="121"/>
      <c r="H243" s="121"/>
      <c r="I243" s="121"/>
      <c r="J243" s="121"/>
      <c r="K243" s="121"/>
      <c r="L243" s="121"/>
      <c r="M243" s="121"/>
      <c r="N243" s="121"/>
      <c r="O243" s="121"/>
      <c r="CA243" s="121"/>
      <c r="CB243" s="121"/>
      <c r="CC243" s="121"/>
      <c r="CD243" s="121"/>
      <c r="CE243" s="121"/>
      <c r="CF243" s="121"/>
      <c r="CG243" s="121"/>
      <c r="CH243" s="121"/>
      <c r="CI243" s="121"/>
      <c r="CJ243" s="121"/>
      <c r="CK243" s="121"/>
      <c r="CL243" s="121"/>
      <c r="CM243" s="121"/>
      <c r="CN243" s="121"/>
      <c r="CO243" s="121"/>
      <c r="CP243" s="121"/>
      <c r="CQ243" s="121"/>
      <c r="CR243" s="121"/>
      <c r="CS243" s="121"/>
      <c r="CT243" s="121"/>
      <c r="CU243" s="121"/>
      <c r="CV243" s="121"/>
      <c r="CW243" s="121"/>
      <c r="CX243" s="121"/>
      <c r="CY243" s="121"/>
      <c r="CZ243" s="121"/>
      <c r="DA243" s="121"/>
      <c r="DB243" s="121"/>
      <c r="DC243" s="121"/>
      <c r="DD243" s="121"/>
      <c r="DE243" s="121"/>
      <c r="DF243" s="121"/>
      <c r="DG243" s="121"/>
      <c r="DH243" s="121"/>
      <c r="DI243" s="121"/>
      <c r="DJ243" s="121"/>
      <c r="DK243" s="121"/>
      <c r="DL243" s="121"/>
      <c r="DM243" s="121"/>
      <c r="DN243" s="121"/>
      <c r="DO243" s="121"/>
      <c r="DP243" s="121"/>
      <c r="DQ243" s="121"/>
      <c r="DR243" s="121"/>
      <c r="DS243" s="121"/>
      <c r="DT243" s="121"/>
      <c r="DU243" s="121"/>
      <c r="DV243" s="121"/>
      <c r="DW243" s="121"/>
      <c r="DX243" s="121"/>
      <c r="DY243" s="121"/>
      <c r="DZ243" s="121"/>
      <c r="EA243" s="121"/>
      <c r="EB243" s="121"/>
      <c r="EC243" s="121"/>
      <c r="ED243" s="121"/>
      <c r="EE243" s="121"/>
      <c r="EF243" s="121"/>
      <c r="EG243" s="121"/>
      <c r="EH243" s="121"/>
      <c r="EI243" s="121"/>
      <c r="EJ243" s="121"/>
      <c r="EK243" s="121"/>
      <c r="EL243" s="121"/>
      <c r="EM243" s="121"/>
      <c r="EN243" s="121"/>
      <c r="EO243" s="121"/>
      <c r="EP243" s="121"/>
      <c r="EQ243" s="121"/>
      <c r="ER243" s="121"/>
      <c r="ES243" s="121"/>
      <c r="ET243" s="121"/>
      <c r="EU243" s="121"/>
      <c r="EV243" s="121"/>
      <c r="EW243" s="121"/>
      <c r="EX243" s="121"/>
      <c r="EY243" s="121"/>
      <c r="EZ243" s="121"/>
      <c r="FA243" s="121"/>
      <c r="FB243" s="121"/>
      <c r="FC243" s="121"/>
      <c r="FD243" s="121"/>
      <c r="FE243" s="121"/>
      <c r="FF243" s="121"/>
      <c r="FG243" s="121"/>
      <c r="FH243" s="121"/>
      <c r="FI243" s="121"/>
      <c r="FJ243" s="121"/>
      <c r="FK243" s="121"/>
      <c r="FL243" s="121"/>
      <c r="FM243" s="121"/>
      <c r="FN243" s="121"/>
      <c r="FO243" s="121"/>
      <c r="FP243" s="121"/>
      <c r="FQ243" s="121"/>
      <c r="FR243" s="121"/>
      <c r="FS243" s="121"/>
      <c r="FT243" s="121"/>
      <c r="FU243" s="121"/>
      <c r="FV243" s="121"/>
      <c r="FW243" s="121"/>
      <c r="FX243" s="121"/>
      <c r="FY243" s="121"/>
      <c r="FZ243" s="121"/>
      <c r="GA243" s="121"/>
      <c r="GB243" s="121"/>
      <c r="GC243" s="121"/>
      <c r="GD243" s="121"/>
      <c r="GE243" s="121"/>
      <c r="GF243" s="121"/>
      <c r="GG243" s="121"/>
      <c r="GH243" s="121"/>
      <c r="GI243" s="121"/>
      <c r="GJ243" s="121"/>
      <c r="GK243" s="121"/>
      <c r="GL243" s="121"/>
      <c r="GM243" s="121"/>
      <c r="GN243" s="121"/>
      <c r="GO243" s="121"/>
      <c r="GP243" s="121"/>
      <c r="GQ243" s="121"/>
      <c r="GR243" s="121"/>
      <c r="GS243" s="121"/>
      <c r="GT243" s="121"/>
      <c r="GU243" s="121"/>
      <c r="GV243" s="121"/>
      <c r="GW243" s="121"/>
      <c r="GX243" s="121"/>
      <c r="GY243" s="121"/>
      <c r="GZ243" s="121"/>
      <c r="HA243" s="121"/>
      <c r="HB243" s="121"/>
      <c r="HC243" s="121"/>
      <c r="HD243" s="121"/>
      <c r="HE243" s="121"/>
      <c r="HF243" s="121"/>
      <c r="HG243" s="121"/>
      <c r="HH243" s="121"/>
      <c r="HI243" s="121"/>
      <c r="HJ243" s="121"/>
      <c r="HK243" s="121"/>
      <c r="HL243" s="121"/>
      <c r="HM243" s="121"/>
      <c r="HN243" s="121"/>
      <c r="HO243" s="121"/>
      <c r="HP243" s="121"/>
      <c r="HQ243" s="121"/>
      <c r="HR243" s="121"/>
      <c r="HS243" s="121"/>
      <c r="HT243" s="121"/>
      <c r="HU243" s="121"/>
      <c r="HV243" s="121"/>
      <c r="HW243" s="121"/>
      <c r="HX243" s="121"/>
      <c r="HY243" s="121"/>
      <c r="HZ243" s="121"/>
      <c r="IA243" s="121"/>
      <c r="IB243" s="121"/>
      <c r="IC243" s="121"/>
      <c r="ID243" s="121"/>
      <c r="IE243" s="121"/>
      <c r="IF243" s="121"/>
      <c r="IG243" s="121"/>
      <c r="IH243" s="121"/>
      <c r="II243" s="121"/>
      <c r="IJ243" s="121"/>
      <c r="IK243" s="121"/>
      <c r="IL243" s="121"/>
      <c r="IM243" s="121"/>
      <c r="IN243" s="121"/>
      <c r="IO243" s="121"/>
      <c r="IP243" s="121"/>
      <c r="IQ243" s="121"/>
      <c r="IR243" s="121"/>
      <c r="IS243" s="121"/>
      <c r="IT243" s="121"/>
    </row>
    <row r="244" spans="1:254" x14ac:dyDescent="0.25">
      <c r="A244" s="121"/>
      <c r="B244" s="121"/>
      <c r="C244" s="121"/>
      <c r="D244" s="121"/>
      <c r="E244" s="121"/>
      <c r="F244" s="121"/>
      <c r="G244" s="121"/>
      <c r="H244" s="121"/>
      <c r="I244" s="121"/>
      <c r="J244" s="121"/>
      <c r="K244" s="121"/>
      <c r="L244" s="121"/>
      <c r="M244" s="121"/>
      <c r="N244" s="121"/>
      <c r="O244" s="121"/>
      <c r="CA244" s="121"/>
      <c r="CB244" s="121"/>
      <c r="CC244" s="121"/>
      <c r="CD244" s="121"/>
      <c r="CE244" s="121"/>
      <c r="CF244" s="121"/>
      <c r="CG244" s="121"/>
      <c r="CH244" s="121"/>
      <c r="CI244" s="121"/>
      <c r="CJ244" s="121"/>
      <c r="CK244" s="121"/>
      <c r="CL244" s="121"/>
      <c r="CM244" s="121"/>
      <c r="CN244" s="121"/>
      <c r="CO244" s="121"/>
      <c r="CP244" s="121"/>
      <c r="CQ244" s="121"/>
      <c r="CR244" s="121"/>
      <c r="CS244" s="121"/>
      <c r="CT244" s="121"/>
      <c r="CU244" s="121"/>
      <c r="CV244" s="121"/>
      <c r="CW244" s="121"/>
      <c r="CX244" s="121"/>
      <c r="CY244" s="121"/>
      <c r="CZ244" s="121"/>
      <c r="DA244" s="121"/>
      <c r="DB244" s="121"/>
      <c r="DC244" s="121"/>
      <c r="DD244" s="121"/>
      <c r="DE244" s="121"/>
      <c r="DF244" s="121"/>
      <c r="DG244" s="121"/>
      <c r="DH244" s="121"/>
      <c r="DI244" s="121"/>
      <c r="DJ244" s="121"/>
      <c r="DK244" s="121"/>
      <c r="DL244" s="121"/>
      <c r="DM244" s="121"/>
      <c r="DN244" s="121"/>
      <c r="DO244" s="121"/>
      <c r="DP244" s="121"/>
      <c r="DQ244" s="121"/>
      <c r="DR244" s="121"/>
      <c r="DS244" s="121"/>
      <c r="DT244" s="121"/>
      <c r="DU244" s="121"/>
      <c r="DV244" s="121"/>
      <c r="DW244" s="121"/>
      <c r="DX244" s="121"/>
      <c r="DY244" s="121"/>
      <c r="DZ244" s="121"/>
      <c r="EA244" s="121"/>
      <c r="EB244" s="121"/>
      <c r="EC244" s="121"/>
      <c r="ED244" s="121"/>
      <c r="EE244" s="121"/>
      <c r="EF244" s="121"/>
      <c r="EG244" s="121"/>
      <c r="EH244" s="121"/>
      <c r="EI244" s="121"/>
      <c r="EJ244" s="121"/>
      <c r="EK244" s="121"/>
      <c r="EL244" s="121"/>
      <c r="EM244" s="121"/>
      <c r="EN244" s="121"/>
      <c r="EO244" s="121"/>
      <c r="EP244" s="121"/>
      <c r="EQ244" s="121"/>
      <c r="ER244" s="121"/>
      <c r="ES244" s="121"/>
      <c r="ET244" s="121"/>
      <c r="EU244" s="121"/>
      <c r="EV244" s="121"/>
      <c r="EW244" s="121"/>
      <c r="EX244" s="121"/>
      <c r="EY244" s="121"/>
      <c r="EZ244" s="121"/>
      <c r="FA244" s="121"/>
      <c r="FB244" s="121"/>
      <c r="FC244" s="121"/>
      <c r="FD244" s="121"/>
      <c r="FE244" s="121"/>
      <c r="FF244" s="121"/>
      <c r="FG244" s="121"/>
      <c r="FH244" s="121"/>
      <c r="FI244" s="121"/>
      <c r="FJ244" s="121"/>
      <c r="FK244" s="121"/>
      <c r="FL244" s="121"/>
      <c r="FM244" s="121"/>
      <c r="FN244" s="121"/>
      <c r="FO244" s="121"/>
      <c r="FP244" s="121"/>
      <c r="FQ244" s="121"/>
      <c r="FR244" s="121"/>
      <c r="FS244" s="121"/>
      <c r="FT244" s="121"/>
      <c r="FU244" s="121"/>
      <c r="FV244" s="121"/>
      <c r="FW244" s="121"/>
      <c r="FX244" s="121"/>
      <c r="FY244" s="121"/>
      <c r="FZ244" s="121"/>
      <c r="GA244" s="121"/>
      <c r="GB244" s="121"/>
      <c r="GC244" s="121"/>
      <c r="GD244" s="121"/>
      <c r="GE244" s="121"/>
      <c r="GF244" s="121"/>
      <c r="GG244" s="121"/>
      <c r="GH244" s="121"/>
      <c r="GI244" s="121"/>
      <c r="GJ244" s="121"/>
      <c r="GK244" s="121"/>
      <c r="GL244" s="121"/>
      <c r="GM244" s="121"/>
      <c r="GN244" s="121"/>
      <c r="GO244" s="121"/>
      <c r="GP244" s="121"/>
      <c r="GQ244" s="121"/>
      <c r="GR244" s="121"/>
      <c r="GS244" s="121"/>
      <c r="GT244" s="121"/>
      <c r="GU244" s="121"/>
      <c r="GV244" s="121"/>
      <c r="GW244" s="121"/>
      <c r="GX244" s="121"/>
      <c r="GY244" s="121"/>
      <c r="GZ244" s="121"/>
      <c r="HA244" s="121"/>
      <c r="HB244" s="121"/>
      <c r="HC244" s="121"/>
      <c r="HD244" s="121"/>
      <c r="HE244" s="121"/>
      <c r="HF244" s="121"/>
      <c r="HG244" s="121"/>
      <c r="HH244" s="121"/>
      <c r="HI244" s="121"/>
      <c r="HJ244" s="121"/>
      <c r="HK244" s="121"/>
      <c r="HL244" s="121"/>
      <c r="HM244" s="121"/>
      <c r="HN244" s="121"/>
      <c r="HO244" s="121"/>
      <c r="HP244" s="121"/>
      <c r="HQ244" s="121"/>
      <c r="HR244" s="121"/>
      <c r="HS244" s="121"/>
      <c r="HT244" s="121"/>
      <c r="HU244" s="121"/>
      <c r="HV244" s="121"/>
      <c r="HW244" s="121"/>
      <c r="HX244" s="121"/>
      <c r="HY244" s="121"/>
      <c r="HZ244" s="121"/>
      <c r="IA244" s="121"/>
      <c r="IB244" s="121"/>
      <c r="IC244" s="121"/>
      <c r="ID244" s="121"/>
      <c r="IE244" s="121"/>
      <c r="IF244" s="121"/>
      <c r="IG244" s="121"/>
      <c r="IH244" s="121"/>
      <c r="II244" s="121"/>
      <c r="IJ244" s="121"/>
      <c r="IK244" s="121"/>
      <c r="IL244" s="121"/>
      <c r="IM244" s="121"/>
      <c r="IN244" s="121"/>
      <c r="IO244" s="121"/>
      <c r="IP244" s="121"/>
      <c r="IQ244" s="121"/>
      <c r="IR244" s="121"/>
      <c r="IS244" s="121"/>
      <c r="IT244" s="121"/>
    </row>
    <row r="245" spans="1:254" x14ac:dyDescent="0.25">
      <c r="A245" s="121"/>
      <c r="B245" s="121"/>
      <c r="C245" s="121"/>
      <c r="D245" s="121"/>
      <c r="E245" s="121"/>
      <c r="F245" s="121"/>
      <c r="G245" s="121"/>
      <c r="H245" s="121"/>
      <c r="I245" s="121"/>
      <c r="J245" s="121"/>
      <c r="K245" s="121"/>
      <c r="L245" s="121"/>
      <c r="M245" s="121"/>
      <c r="N245" s="121"/>
      <c r="O245" s="121"/>
      <c r="CA245" s="121"/>
      <c r="CB245" s="121"/>
      <c r="CC245" s="121"/>
      <c r="CD245" s="121"/>
      <c r="CE245" s="121"/>
      <c r="CF245" s="121"/>
      <c r="CG245" s="121"/>
      <c r="CH245" s="121"/>
      <c r="CI245" s="121"/>
      <c r="CJ245" s="121"/>
      <c r="CK245" s="121"/>
      <c r="CL245" s="121"/>
      <c r="CM245" s="121"/>
      <c r="CN245" s="121"/>
      <c r="CO245" s="121"/>
      <c r="CP245" s="121"/>
      <c r="CQ245" s="121"/>
      <c r="CR245" s="121"/>
      <c r="CS245" s="121"/>
      <c r="CT245" s="121"/>
      <c r="CU245" s="121"/>
      <c r="CV245" s="121"/>
      <c r="CW245" s="121"/>
      <c r="CX245" s="121"/>
      <c r="CY245" s="121"/>
      <c r="CZ245" s="121"/>
      <c r="DA245" s="121"/>
      <c r="DB245" s="121"/>
      <c r="DC245" s="121"/>
      <c r="DD245" s="121"/>
      <c r="DE245" s="121"/>
      <c r="DF245" s="121"/>
      <c r="DG245" s="121"/>
      <c r="DH245" s="121"/>
      <c r="DI245" s="121"/>
      <c r="DJ245" s="121"/>
      <c r="DK245" s="121"/>
      <c r="DL245" s="121"/>
      <c r="DM245" s="121"/>
      <c r="DN245" s="121"/>
      <c r="DO245" s="121"/>
      <c r="DP245" s="121"/>
      <c r="DQ245" s="121"/>
      <c r="DR245" s="121"/>
      <c r="DS245" s="121"/>
      <c r="DT245" s="121"/>
      <c r="DU245" s="121"/>
      <c r="DV245" s="121"/>
      <c r="DW245" s="121"/>
      <c r="DX245" s="121"/>
      <c r="DY245" s="121"/>
      <c r="DZ245" s="121"/>
      <c r="EA245" s="121"/>
      <c r="EB245" s="121"/>
      <c r="EC245" s="121"/>
      <c r="ED245" s="121"/>
      <c r="EE245" s="121"/>
      <c r="EF245" s="121"/>
      <c r="EG245" s="121"/>
      <c r="EH245" s="121"/>
      <c r="EI245" s="121"/>
      <c r="EJ245" s="121"/>
      <c r="EK245" s="121"/>
      <c r="EL245" s="121"/>
      <c r="EM245" s="121"/>
      <c r="EN245" s="121"/>
      <c r="EO245" s="121"/>
      <c r="EP245" s="121"/>
      <c r="EQ245" s="121"/>
      <c r="ER245" s="121"/>
      <c r="ES245" s="121"/>
      <c r="ET245" s="121"/>
      <c r="EU245" s="121"/>
      <c r="EV245" s="121"/>
      <c r="EW245" s="121"/>
      <c r="EX245" s="121"/>
      <c r="EY245" s="121"/>
      <c r="EZ245" s="121"/>
      <c r="FA245" s="121"/>
      <c r="FB245" s="121"/>
      <c r="FC245" s="121"/>
      <c r="FD245" s="121"/>
      <c r="FE245" s="121"/>
      <c r="FF245" s="121"/>
      <c r="FG245" s="121"/>
      <c r="FH245" s="121"/>
      <c r="FI245" s="121"/>
      <c r="FJ245" s="121"/>
      <c r="FK245" s="121"/>
      <c r="FL245" s="121"/>
      <c r="FM245" s="121"/>
      <c r="FN245" s="121"/>
      <c r="FO245" s="121"/>
      <c r="FP245" s="121"/>
      <c r="FQ245" s="121"/>
      <c r="FR245" s="121"/>
      <c r="FS245" s="121"/>
      <c r="FT245" s="121"/>
      <c r="FU245" s="121"/>
      <c r="FV245" s="121"/>
      <c r="FW245" s="121"/>
      <c r="FX245" s="121"/>
      <c r="FY245" s="121"/>
      <c r="FZ245" s="121"/>
      <c r="GA245" s="121"/>
      <c r="GB245" s="121"/>
      <c r="GC245" s="121"/>
      <c r="GD245" s="121"/>
      <c r="GE245" s="121"/>
      <c r="GF245" s="121"/>
      <c r="GG245" s="121"/>
      <c r="GH245" s="121"/>
      <c r="GI245" s="121"/>
      <c r="GJ245" s="121"/>
      <c r="GK245" s="121"/>
      <c r="GL245" s="121"/>
      <c r="GM245" s="121"/>
      <c r="GN245" s="121"/>
      <c r="GO245" s="121"/>
      <c r="GP245" s="121"/>
      <c r="GQ245" s="121"/>
      <c r="GR245" s="121"/>
      <c r="GS245" s="121"/>
      <c r="GT245" s="121"/>
      <c r="GU245" s="121"/>
      <c r="GV245" s="121"/>
      <c r="GW245" s="121"/>
      <c r="GX245" s="121"/>
      <c r="GY245" s="121"/>
      <c r="GZ245" s="121"/>
      <c r="HA245" s="121"/>
      <c r="HB245" s="121"/>
      <c r="HC245" s="121"/>
      <c r="HD245" s="121"/>
      <c r="HE245" s="121"/>
      <c r="HF245" s="121"/>
      <c r="HG245" s="121"/>
      <c r="HH245" s="121"/>
      <c r="HI245" s="121"/>
      <c r="HJ245" s="121"/>
      <c r="HK245" s="121"/>
      <c r="HL245" s="121"/>
      <c r="HM245" s="121"/>
      <c r="HN245" s="121"/>
      <c r="HO245" s="121"/>
      <c r="HP245" s="121"/>
      <c r="HQ245" s="121"/>
      <c r="HR245" s="121"/>
      <c r="HS245" s="121"/>
      <c r="HT245" s="121"/>
      <c r="HU245" s="121"/>
      <c r="HV245" s="121"/>
      <c r="HW245" s="121"/>
      <c r="HX245" s="121"/>
      <c r="HY245" s="121"/>
      <c r="HZ245" s="121"/>
      <c r="IA245" s="121"/>
      <c r="IB245" s="121"/>
      <c r="IC245" s="121"/>
      <c r="ID245" s="121"/>
      <c r="IE245" s="121"/>
      <c r="IF245" s="121"/>
      <c r="IG245" s="121"/>
      <c r="IH245" s="121"/>
      <c r="II245" s="121"/>
      <c r="IJ245" s="121"/>
      <c r="IK245" s="121"/>
      <c r="IL245" s="121"/>
      <c r="IM245" s="121"/>
      <c r="IN245" s="121"/>
      <c r="IO245" s="121"/>
      <c r="IP245" s="121"/>
      <c r="IQ245" s="121"/>
      <c r="IR245" s="121"/>
      <c r="IS245" s="121"/>
      <c r="IT245" s="121"/>
    </row>
    <row r="246" spans="1:254" x14ac:dyDescent="0.25">
      <c r="A246" s="121"/>
      <c r="B246" s="121"/>
      <c r="C246" s="121"/>
      <c r="D246" s="121"/>
      <c r="E246" s="121"/>
      <c r="F246" s="121"/>
      <c r="G246" s="121"/>
      <c r="H246" s="121"/>
      <c r="I246" s="121"/>
      <c r="J246" s="121"/>
      <c r="K246" s="121"/>
      <c r="L246" s="121"/>
      <c r="M246" s="121"/>
      <c r="N246" s="121"/>
      <c r="O246" s="121"/>
      <c r="CA246" s="121"/>
      <c r="CB246" s="121"/>
      <c r="CC246" s="121"/>
      <c r="CD246" s="121"/>
      <c r="CE246" s="121"/>
      <c r="CF246" s="121"/>
      <c r="CG246" s="121"/>
      <c r="CH246" s="121"/>
      <c r="CI246" s="121"/>
      <c r="CJ246" s="121"/>
      <c r="CK246" s="121"/>
      <c r="CL246" s="121"/>
      <c r="CM246" s="121"/>
      <c r="CN246" s="121"/>
      <c r="CO246" s="121"/>
      <c r="CP246" s="121"/>
      <c r="CQ246" s="121"/>
      <c r="CR246" s="121"/>
      <c r="CS246" s="121"/>
      <c r="CT246" s="121"/>
      <c r="CU246" s="121"/>
      <c r="CV246" s="121"/>
      <c r="CW246" s="121"/>
      <c r="CX246" s="121"/>
      <c r="CY246" s="121"/>
      <c r="CZ246" s="121"/>
      <c r="DA246" s="121"/>
      <c r="DB246" s="121"/>
      <c r="DC246" s="121"/>
      <c r="DD246" s="121"/>
      <c r="DE246" s="121"/>
      <c r="DF246" s="121"/>
      <c r="DG246" s="121"/>
      <c r="DH246" s="121"/>
      <c r="DI246" s="121"/>
      <c r="DJ246" s="121"/>
      <c r="DK246" s="121"/>
      <c r="DL246" s="121"/>
      <c r="DM246" s="121"/>
      <c r="DN246" s="121"/>
      <c r="DO246" s="121"/>
      <c r="DP246" s="121"/>
      <c r="DQ246" s="121"/>
      <c r="DR246" s="121"/>
      <c r="DS246" s="121"/>
      <c r="DT246" s="121"/>
      <c r="DU246" s="121"/>
      <c r="DV246" s="121"/>
      <c r="DW246" s="121"/>
      <c r="DX246" s="121"/>
      <c r="DY246" s="121"/>
      <c r="DZ246" s="121"/>
      <c r="EA246" s="121"/>
      <c r="EB246" s="121"/>
      <c r="EC246" s="121"/>
      <c r="ED246" s="121"/>
      <c r="EE246" s="121"/>
      <c r="EF246" s="121"/>
      <c r="EG246" s="121"/>
      <c r="EH246" s="121"/>
      <c r="EI246" s="121"/>
      <c r="EJ246" s="121"/>
      <c r="EK246" s="121"/>
      <c r="EL246" s="121"/>
      <c r="EM246" s="121"/>
      <c r="EN246" s="121"/>
      <c r="EO246" s="121"/>
      <c r="EP246" s="121"/>
      <c r="EQ246" s="121"/>
      <c r="ER246" s="121"/>
      <c r="ES246" s="121"/>
      <c r="ET246" s="121"/>
      <c r="EU246" s="121"/>
      <c r="EV246" s="121"/>
      <c r="EW246" s="121"/>
      <c r="EX246" s="121"/>
      <c r="EY246" s="121"/>
      <c r="EZ246" s="121"/>
      <c r="FA246" s="121"/>
      <c r="FB246" s="121"/>
      <c r="FC246" s="121"/>
      <c r="FD246" s="121"/>
      <c r="FE246" s="121"/>
      <c r="FF246" s="121"/>
      <c r="FG246" s="121"/>
      <c r="FH246" s="121"/>
      <c r="FI246" s="121"/>
      <c r="FJ246" s="121"/>
      <c r="FK246" s="121"/>
      <c r="FL246" s="121"/>
      <c r="FM246" s="121"/>
      <c r="FN246" s="121"/>
      <c r="FO246" s="121"/>
      <c r="FP246" s="121"/>
      <c r="FQ246" s="121"/>
      <c r="FR246" s="121"/>
      <c r="FS246" s="121"/>
      <c r="FT246" s="121"/>
      <c r="FU246" s="121"/>
      <c r="FV246" s="121"/>
      <c r="FW246" s="121"/>
      <c r="FX246" s="121"/>
      <c r="FY246" s="121"/>
      <c r="FZ246" s="121"/>
      <c r="GA246" s="121"/>
      <c r="GB246" s="121"/>
      <c r="GC246" s="121"/>
      <c r="GD246" s="121"/>
      <c r="GE246" s="121"/>
      <c r="GF246" s="121"/>
      <c r="GG246" s="121"/>
      <c r="GH246" s="121"/>
      <c r="GI246" s="121"/>
      <c r="GJ246" s="121"/>
      <c r="GK246" s="121"/>
      <c r="GL246" s="121"/>
      <c r="GM246" s="121"/>
      <c r="GN246" s="121"/>
      <c r="GO246" s="121"/>
      <c r="GP246" s="121"/>
      <c r="GQ246" s="121"/>
      <c r="GR246" s="121"/>
      <c r="GS246" s="121"/>
      <c r="GT246" s="121"/>
      <c r="GU246" s="121"/>
      <c r="GV246" s="121"/>
      <c r="GW246" s="121"/>
      <c r="GX246" s="121"/>
      <c r="GY246" s="121"/>
      <c r="GZ246" s="121"/>
      <c r="HA246" s="121"/>
      <c r="HB246" s="121"/>
      <c r="HC246" s="121"/>
      <c r="HD246" s="121"/>
      <c r="HE246" s="121"/>
      <c r="HF246" s="121"/>
      <c r="HG246" s="121"/>
      <c r="HH246" s="121"/>
      <c r="HI246" s="121"/>
      <c r="HJ246" s="121"/>
      <c r="HK246" s="121"/>
      <c r="HL246" s="121"/>
      <c r="HM246" s="121"/>
      <c r="HN246" s="121"/>
      <c r="HO246" s="121"/>
      <c r="HP246" s="121"/>
      <c r="HQ246" s="121"/>
      <c r="HR246" s="121"/>
      <c r="HS246" s="121"/>
      <c r="HT246" s="121"/>
      <c r="HU246" s="121"/>
      <c r="HV246" s="121"/>
      <c r="HW246" s="121"/>
      <c r="HX246" s="121"/>
      <c r="HY246" s="121"/>
      <c r="HZ246" s="121"/>
      <c r="IA246" s="121"/>
      <c r="IB246" s="121"/>
      <c r="IC246" s="121"/>
      <c r="ID246" s="121"/>
      <c r="IE246" s="121"/>
      <c r="IF246" s="121"/>
      <c r="IG246" s="121"/>
      <c r="IH246" s="121"/>
      <c r="II246" s="121"/>
      <c r="IJ246" s="121"/>
      <c r="IK246" s="121"/>
      <c r="IL246" s="121"/>
      <c r="IM246" s="121"/>
      <c r="IN246" s="121"/>
      <c r="IO246" s="121"/>
      <c r="IP246" s="121"/>
      <c r="IQ246" s="121"/>
      <c r="IR246" s="121"/>
      <c r="IS246" s="121"/>
      <c r="IT246" s="121"/>
    </row>
    <row r="247" spans="1:254" x14ac:dyDescent="0.25">
      <c r="A247" s="121"/>
      <c r="B247" s="121"/>
      <c r="C247" s="121"/>
      <c r="D247" s="121"/>
      <c r="E247" s="121"/>
      <c r="F247" s="121"/>
      <c r="G247" s="121"/>
      <c r="H247" s="121"/>
      <c r="I247" s="121"/>
      <c r="J247" s="121"/>
      <c r="K247" s="121"/>
      <c r="L247" s="121"/>
      <c r="M247" s="121"/>
      <c r="N247" s="121"/>
      <c r="O247" s="121"/>
      <c r="CA247" s="121"/>
      <c r="CB247" s="121"/>
      <c r="CC247" s="121"/>
      <c r="CD247" s="121"/>
      <c r="CE247" s="121"/>
      <c r="CF247" s="121"/>
      <c r="CG247" s="121"/>
      <c r="CH247" s="121"/>
      <c r="CI247" s="121"/>
      <c r="CJ247" s="121"/>
      <c r="CK247" s="121"/>
      <c r="CL247" s="121"/>
      <c r="CM247" s="121"/>
      <c r="CN247" s="121"/>
      <c r="CO247" s="121"/>
      <c r="CP247" s="121"/>
      <c r="CQ247" s="121"/>
      <c r="CR247" s="121"/>
      <c r="CS247" s="121"/>
      <c r="CT247" s="121"/>
      <c r="CU247" s="121"/>
      <c r="CV247" s="121"/>
      <c r="CW247" s="121"/>
      <c r="CX247" s="121"/>
      <c r="CY247" s="121"/>
      <c r="CZ247" s="121"/>
      <c r="DA247" s="121"/>
      <c r="DB247" s="121"/>
      <c r="DC247" s="121"/>
      <c r="DD247" s="121"/>
      <c r="DE247" s="121"/>
      <c r="DF247" s="121"/>
      <c r="DG247" s="121"/>
      <c r="DH247" s="121"/>
      <c r="DI247" s="121"/>
      <c r="DJ247" s="121"/>
      <c r="DK247" s="121"/>
      <c r="DL247" s="121"/>
      <c r="DM247" s="121"/>
      <c r="DN247" s="121"/>
      <c r="DO247" s="121"/>
      <c r="DP247" s="121"/>
      <c r="DQ247" s="121"/>
      <c r="DR247" s="121"/>
      <c r="DS247" s="121"/>
      <c r="DT247" s="121"/>
      <c r="DU247" s="121"/>
      <c r="DV247" s="121"/>
      <c r="DW247" s="121"/>
      <c r="DX247" s="121"/>
      <c r="DY247" s="121"/>
      <c r="DZ247" s="121"/>
      <c r="EA247" s="121"/>
      <c r="EB247" s="121"/>
      <c r="EC247" s="121"/>
      <c r="ED247" s="121"/>
      <c r="EE247" s="121"/>
      <c r="EF247" s="121"/>
      <c r="EG247" s="121"/>
      <c r="EH247" s="121"/>
      <c r="EI247" s="121"/>
      <c r="EJ247" s="121"/>
      <c r="EK247" s="121"/>
      <c r="EL247" s="121"/>
      <c r="EM247" s="121"/>
      <c r="EN247" s="121"/>
      <c r="EO247" s="121"/>
      <c r="EP247" s="121"/>
      <c r="EQ247" s="121"/>
      <c r="ER247" s="121"/>
      <c r="ES247" s="121"/>
      <c r="ET247" s="121"/>
      <c r="EU247" s="121"/>
      <c r="EV247" s="121"/>
      <c r="EW247" s="121"/>
      <c r="EX247" s="121"/>
      <c r="EY247" s="121"/>
      <c r="EZ247" s="121"/>
      <c r="FA247" s="121"/>
      <c r="FB247" s="121"/>
      <c r="FC247" s="121"/>
      <c r="FD247" s="121"/>
      <c r="FE247" s="121"/>
      <c r="FF247" s="121"/>
      <c r="FG247" s="121"/>
      <c r="FH247" s="121"/>
      <c r="FI247" s="121"/>
      <c r="FJ247" s="121"/>
      <c r="FK247" s="121"/>
      <c r="FL247" s="121"/>
      <c r="FM247" s="121"/>
      <c r="FN247" s="121"/>
      <c r="FO247" s="121"/>
      <c r="FP247" s="121"/>
      <c r="FQ247" s="121"/>
      <c r="FR247" s="121"/>
      <c r="FS247" s="121"/>
      <c r="FT247" s="121"/>
      <c r="FU247" s="121"/>
      <c r="FV247" s="121"/>
      <c r="FW247" s="121"/>
      <c r="FX247" s="121"/>
      <c r="FY247" s="121"/>
      <c r="FZ247" s="121"/>
      <c r="GA247" s="121"/>
      <c r="GB247" s="121"/>
      <c r="GC247" s="121"/>
      <c r="GD247" s="121"/>
      <c r="GE247" s="121"/>
      <c r="GF247" s="121"/>
      <c r="GG247" s="121"/>
      <c r="GH247" s="121"/>
      <c r="GI247" s="121"/>
      <c r="GJ247" s="121"/>
      <c r="GK247" s="121"/>
      <c r="GL247" s="121"/>
      <c r="GM247" s="121"/>
      <c r="GN247" s="121"/>
      <c r="GO247" s="121"/>
      <c r="GP247" s="121"/>
      <c r="GQ247" s="121"/>
      <c r="GR247" s="121"/>
      <c r="GS247" s="121"/>
      <c r="GT247" s="121"/>
      <c r="GU247" s="121"/>
      <c r="GV247" s="121"/>
      <c r="GW247" s="121"/>
      <c r="GX247" s="121"/>
      <c r="GY247" s="121"/>
      <c r="GZ247" s="121"/>
      <c r="HA247" s="121"/>
      <c r="HB247" s="121"/>
      <c r="HC247" s="121"/>
      <c r="HD247" s="121"/>
      <c r="HE247" s="121"/>
      <c r="HF247" s="121"/>
      <c r="HG247" s="121"/>
      <c r="HH247" s="121"/>
      <c r="HI247" s="121"/>
      <c r="HJ247" s="121"/>
      <c r="HK247" s="121"/>
      <c r="HL247" s="121"/>
      <c r="HM247" s="121"/>
      <c r="HN247" s="121"/>
      <c r="HO247" s="121"/>
      <c r="HP247" s="121"/>
      <c r="HQ247" s="121"/>
      <c r="HR247" s="121"/>
      <c r="HS247" s="121"/>
      <c r="HT247" s="121"/>
      <c r="HU247" s="121"/>
      <c r="HV247" s="121"/>
      <c r="HW247" s="121"/>
      <c r="HX247" s="121"/>
      <c r="HY247" s="121"/>
      <c r="HZ247" s="121"/>
      <c r="IA247" s="121"/>
      <c r="IB247" s="121"/>
      <c r="IC247" s="121"/>
      <c r="ID247" s="121"/>
      <c r="IE247" s="121"/>
      <c r="IF247" s="121"/>
      <c r="IG247" s="121"/>
      <c r="IH247" s="121"/>
      <c r="II247" s="121"/>
      <c r="IJ247" s="121"/>
      <c r="IK247" s="121"/>
      <c r="IL247" s="121"/>
      <c r="IM247" s="121"/>
      <c r="IN247" s="121"/>
      <c r="IO247" s="121"/>
      <c r="IP247" s="121"/>
      <c r="IQ247" s="121"/>
      <c r="IR247" s="121"/>
      <c r="IS247" s="121"/>
      <c r="IT247" s="121"/>
    </row>
    <row r="248" spans="1:254" x14ac:dyDescent="0.25">
      <c r="A248" s="121"/>
      <c r="B248" s="121"/>
      <c r="C248" s="121"/>
      <c r="D248" s="121"/>
      <c r="E248" s="121"/>
      <c r="F248" s="121"/>
      <c r="G248" s="121"/>
      <c r="H248" s="121"/>
      <c r="I248" s="121"/>
      <c r="J248" s="121"/>
      <c r="K248" s="121"/>
      <c r="L248" s="121"/>
      <c r="M248" s="121"/>
      <c r="N248" s="121"/>
      <c r="O248" s="121"/>
      <c r="CA248" s="121"/>
      <c r="CB248" s="121"/>
      <c r="CC248" s="121"/>
      <c r="CD248" s="121"/>
      <c r="CE248" s="121"/>
      <c r="CF248" s="121"/>
      <c r="CG248" s="121"/>
      <c r="CH248" s="121"/>
      <c r="CI248" s="121"/>
      <c r="CJ248" s="121"/>
      <c r="CK248" s="121"/>
      <c r="CL248" s="121"/>
      <c r="CM248" s="121"/>
      <c r="CN248" s="121"/>
      <c r="CO248" s="121"/>
      <c r="CP248" s="121"/>
      <c r="CQ248" s="121"/>
      <c r="CR248" s="121"/>
      <c r="CS248" s="121"/>
      <c r="CT248" s="121"/>
      <c r="CU248" s="121"/>
      <c r="CV248" s="121"/>
      <c r="CW248" s="121"/>
      <c r="CX248" s="121"/>
      <c r="CY248" s="121"/>
      <c r="CZ248" s="121"/>
      <c r="DA248" s="121"/>
      <c r="DB248" s="121"/>
      <c r="DC248" s="121"/>
      <c r="DD248" s="121"/>
      <c r="DE248" s="121"/>
      <c r="DF248" s="121"/>
      <c r="DG248" s="121"/>
      <c r="DH248" s="121"/>
      <c r="DI248" s="121"/>
      <c r="DJ248" s="121"/>
      <c r="DK248" s="121"/>
      <c r="DL248" s="121"/>
      <c r="DM248" s="121"/>
      <c r="DN248" s="121"/>
      <c r="DO248" s="121"/>
      <c r="DP248" s="121"/>
      <c r="DQ248" s="121"/>
      <c r="DR248" s="121"/>
      <c r="DS248" s="121"/>
      <c r="DT248" s="121"/>
      <c r="DU248" s="121"/>
      <c r="DV248" s="121"/>
      <c r="DW248" s="121"/>
      <c r="DX248" s="121"/>
      <c r="DY248" s="121"/>
      <c r="DZ248" s="121"/>
      <c r="EA248" s="121"/>
      <c r="EB248" s="121"/>
      <c r="EC248" s="121"/>
      <c r="ED248" s="121"/>
      <c r="EE248" s="121"/>
      <c r="EF248" s="121"/>
      <c r="EG248" s="121"/>
      <c r="EH248" s="121"/>
      <c r="EI248" s="121"/>
      <c r="EJ248" s="121"/>
      <c r="EK248" s="121"/>
      <c r="EL248" s="121"/>
      <c r="EM248" s="121"/>
      <c r="EN248" s="121"/>
      <c r="EO248" s="121"/>
      <c r="EP248" s="121"/>
      <c r="EQ248" s="121"/>
      <c r="ER248" s="121"/>
      <c r="ES248" s="121"/>
      <c r="ET248" s="121"/>
      <c r="EU248" s="121"/>
      <c r="EV248" s="121"/>
      <c r="EW248" s="121"/>
      <c r="EX248" s="121"/>
      <c r="EY248" s="121"/>
      <c r="EZ248" s="121"/>
      <c r="FA248" s="121"/>
      <c r="FB248" s="121"/>
      <c r="FC248" s="121"/>
      <c r="FD248" s="121"/>
      <c r="FE248" s="121"/>
      <c r="FF248" s="121"/>
      <c r="FG248" s="121"/>
      <c r="FH248" s="121"/>
      <c r="FI248" s="121"/>
      <c r="FJ248" s="121"/>
      <c r="FK248" s="121"/>
      <c r="FL248" s="121"/>
      <c r="FM248" s="121"/>
      <c r="FN248" s="121"/>
      <c r="FO248" s="121"/>
      <c r="FP248" s="121"/>
      <c r="FQ248" s="121"/>
      <c r="FR248" s="121"/>
      <c r="FS248" s="121"/>
      <c r="FT248" s="121"/>
      <c r="FU248" s="121"/>
      <c r="FV248" s="121"/>
      <c r="FW248" s="121"/>
      <c r="FX248" s="121"/>
      <c r="FY248" s="121"/>
      <c r="FZ248" s="121"/>
      <c r="GA248" s="121"/>
      <c r="GB248" s="121"/>
      <c r="GC248" s="121"/>
      <c r="GD248" s="121"/>
      <c r="GE248" s="121"/>
      <c r="GF248" s="121"/>
      <c r="GG248" s="121"/>
      <c r="GH248" s="121"/>
      <c r="GI248" s="121"/>
      <c r="GJ248" s="121"/>
      <c r="GK248" s="121"/>
      <c r="GL248" s="121"/>
      <c r="GM248" s="121"/>
      <c r="GN248" s="121"/>
      <c r="GO248" s="121"/>
      <c r="GP248" s="121"/>
      <c r="GQ248" s="121"/>
      <c r="GR248" s="121"/>
      <c r="GS248" s="121"/>
      <c r="GT248" s="121"/>
      <c r="GU248" s="121"/>
      <c r="GV248" s="121"/>
      <c r="GW248" s="121"/>
      <c r="GX248" s="121"/>
      <c r="GY248" s="121"/>
      <c r="GZ248" s="121"/>
      <c r="HA248" s="121"/>
      <c r="HB248" s="121"/>
      <c r="HC248" s="121"/>
      <c r="HD248" s="121"/>
      <c r="HE248" s="121"/>
      <c r="HF248" s="121"/>
      <c r="HG248" s="121"/>
      <c r="HH248" s="121"/>
      <c r="HI248" s="121"/>
      <c r="HJ248" s="121"/>
      <c r="HK248" s="121"/>
      <c r="HL248" s="121"/>
      <c r="HM248" s="121"/>
      <c r="HN248" s="121"/>
      <c r="HO248" s="121"/>
      <c r="HP248" s="121"/>
      <c r="HQ248" s="121"/>
      <c r="HR248" s="121"/>
      <c r="HS248" s="121"/>
      <c r="HT248" s="121"/>
      <c r="HU248" s="121"/>
      <c r="HV248" s="121"/>
      <c r="HW248" s="121"/>
      <c r="HX248" s="121"/>
      <c r="HY248" s="121"/>
      <c r="HZ248" s="121"/>
      <c r="IA248" s="121"/>
      <c r="IB248" s="121"/>
      <c r="IC248" s="121"/>
      <c r="ID248" s="121"/>
      <c r="IE248" s="121"/>
      <c r="IF248" s="121"/>
      <c r="IG248" s="121"/>
      <c r="IH248" s="121"/>
      <c r="II248" s="121"/>
      <c r="IJ248" s="121"/>
      <c r="IK248" s="121"/>
      <c r="IL248" s="121"/>
      <c r="IM248" s="121"/>
      <c r="IN248" s="121"/>
      <c r="IO248" s="121"/>
      <c r="IP248" s="121"/>
      <c r="IQ248" s="121"/>
      <c r="IR248" s="121"/>
      <c r="IS248" s="121"/>
      <c r="IT248" s="121"/>
    </row>
    <row r="249" spans="1:254" x14ac:dyDescent="0.25">
      <c r="A249" s="121"/>
      <c r="B249" s="121"/>
      <c r="C249" s="121"/>
      <c r="D249" s="121"/>
      <c r="E249" s="121"/>
      <c r="F249" s="121"/>
      <c r="G249" s="121"/>
      <c r="H249" s="121"/>
      <c r="I249" s="121"/>
      <c r="J249" s="121"/>
      <c r="K249" s="121"/>
      <c r="L249" s="121"/>
      <c r="M249" s="121"/>
      <c r="N249" s="121"/>
      <c r="O249" s="121"/>
      <c r="CA249" s="121"/>
      <c r="CB249" s="121"/>
      <c r="CC249" s="121"/>
      <c r="CD249" s="121"/>
      <c r="CE249" s="121"/>
      <c r="CF249" s="121"/>
      <c r="CG249" s="121"/>
      <c r="CH249" s="121"/>
      <c r="CI249" s="121"/>
      <c r="CJ249" s="121"/>
      <c r="CK249" s="121"/>
      <c r="CL249" s="121"/>
      <c r="CM249" s="121"/>
      <c r="CN249" s="121"/>
      <c r="CO249" s="121"/>
      <c r="CP249" s="121"/>
      <c r="CQ249" s="121"/>
      <c r="CR249" s="121"/>
      <c r="CS249" s="121"/>
      <c r="CT249" s="121"/>
      <c r="CU249" s="121"/>
      <c r="CV249" s="121"/>
      <c r="CW249" s="121"/>
      <c r="CX249" s="121"/>
      <c r="CY249" s="121"/>
      <c r="CZ249" s="121"/>
      <c r="DA249" s="121"/>
      <c r="DB249" s="121"/>
      <c r="DC249" s="121"/>
      <c r="DD249" s="121"/>
      <c r="DE249" s="121"/>
      <c r="DF249" s="121"/>
      <c r="DG249" s="121"/>
      <c r="DH249" s="121"/>
      <c r="DI249" s="121"/>
      <c r="DJ249" s="121"/>
      <c r="DK249" s="121"/>
      <c r="DL249" s="121"/>
      <c r="DM249" s="121"/>
      <c r="DN249" s="121"/>
      <c r="DO249" s="121"/>
      <c r="DP249" s="121"/>
      <c r="DQ249" s="121"/>
      <c r="DR249" s="121"/>
      <c r="DS249" s="121"/>
      <c r="DT249" s="121"/>
      <c r="DU249" s="121"/>
      <c r="DV249" s="121"/>
      <c r="DW249" s="121"/>
      <c r="DX249" s="121"/>
      <c r="DY249" s="121"/>
      <c r="DZ249" s="121"/>
      <c r="EA249" s="121"/>
      <c r="EB249" s="121"/>
      <c r="EC249" s="121"/>
      <c r="ED249" s="121"/>
      <c r="EE249" s="121"/>
      <c r="EF249" s="121"/>
      <c r="EG249" s="121"/>
      <c r="EH249" s="121"/>
      <c r="EI249" s="121"/>
      <c r="EJ249" s="121"/>
      <c r="EK249" s="121"/>
      <c r="EL249" s="121"/>
      <c r="EM249" s="121"/>
      <c r="EN249" s="121"/>
      <c r="EO249" s="121"/>
      <c r="EP249" s="121"/>
      <c r="EQ249" s="121"/>
      <c r="ER249" s="121"/>
      <c r="ES249" s="121"/>
      <c r="ET249" s="121"/>
      <c r="EU249" s="121"/>
      <c r="EV249" s="121"/>
      <c r="EW249" s="121"/>
      <c r="EX249" s="121"/>
      <c r="EY249" s="121"/>
      <c r="EZ249" s="121"/>
      <c r="FA249" s="121"/>
      <c r="FB249" s="121"/>
      <c r="FC249" s="121"/>
      <c r="FD249" s="121"/>
      <c r="FE249" s="121"/>
      <c r="FF249" s="121"/>
      <c r="FG249" s="121"/>
      <c r="FH249" s="121"/>
      <c r="FI249" s="121"/>
      <c r="FJ249" s="121"/>
      <c r="FK249" s="121"/>
      <c r="FL249" s="121"/>
      <c r="FM249" s="121"/>
      <c r="FN249" s="121"/>
      <c r="FO249" s="121"/>
      <c r="FP249" s="121"/>
      <c r="FQ249" s="121"/>
      <c r="FR249" s="121"/>
      <c r="FS249" s="121"/>
      <c r="FT249" s="121"/>
      <c r="FU249" s="121"/>
      <c r="FV249" s="121"/>
      <c r="FW249" s="121"/>
      <c r="FX249" s="121"/>
      <c r="FY249" s="121"/>
      <c r="FZ249" s="121"/>
      <c r="GA249" s="121"/>
      <c r="GB249" s="121"/>
      <c r="GC249" s="121"/>
      <c r="GD249" s="121"/>
      <c r="GE249" s="121"/>
      <c r="GF249" s="121"/>
      <c r="GG249" s="121"/>
      <c r="GH249" s="121"/>
      <c r="GI249" s="121"/>
      <c r="GJ249" s="121"/>
      <c r="GK249" s="121"/>
      <c r="GL249" s="121"/>
      <c r="GM249" s="121"/>
      <c r="GN249" s="121"/>
      <c r="GO249" s="121"/>
      <c r="GP249" s="121"/>
      <c r="GQ249" s="121"/>
      <c r="GR249" s="121"/>
      <c r="GS249" s="121"/>
      <c r="GT249" s="121"/>
      <c r="GU249" s="121"/>
      <c r="GV249" s="121"/>
      <c r="GW249" s="121"/>
      <c r="GX249" s="121"/>
      <c r="GY249" s="121"/>
      <c r="GZ249" s="121"/>
      <c r="HA249" s="121"/>
      <c r="HB249" s="121"/>
      <c r="HC249" s="121"/>
      <c r="HD249" s="121"/>
      <c r="HE249" s="121"/>
      <c r="HF249" s="121"/>
      <c r="HG249" s="121"/>
      <c r="HH249" s="121"/>
      <c r="HI249" s="121"/>
      <c r="HJ249" s="121"/>
      <c r="HK249" s="121"/>
      <c r="HL249" s="121"/>
      <c r="HM249" s="121"/>
      <c r="HN249" s="121"/>
      <c r="HO249" s="121"/>
      <c r="HP249" s="121"/>
      <c r="HQ249" s="121"/>
      <c r="HR249" s="121"/>
      <c r="HS249" s="121"/>
      <c r="HT249" s="121"/>
      <c r="HU249" s="121"/>
      <c r="HV249" s="121"/>
      <c r="HW249" s="121"/>
      <c r="HX249" s="121"/>
      <c r="HY249" s="121"/>
      <c r="HZ249" s="121"/>
      <c r="IA249" s="121"/>
      <c r="IB249" s="121"/>
      <c r="IC249" s="121"/>
      <c r="ID249" s="121"/>
      <c r="IE249" s="121"/>
      <c r="IF249" s="121"/>
      <c r="IG249" s="121"/>
      <c r="IH249" s="121"/>
      <c r="II249" s="121"/>
      <c r="IJ249" s="121"/>
      <c r="IK249" s="121"/>
      <c r="IL249" s="121"/>
      <c r="IM249" s="121"/>
      <c r="IN249" s="121"/>
      <c r="IO249" s="121"/>
      <c r="IP249" s="121"/>
      <c r="IQ249" s="121"/>
      <c r="IR249" s="121"/>
      <c r="IS249" s="121"/>
      <c r="IT249" s="121"/>
    </row>
    <row r="250" spans="1:254" x14ac:dyDescent="0.25">
      <c r="A250" s="121"/>
      <c r="B250" s="121"/>
      <c r="C250" s="121"/>
      <c r="D250" s="121"/>
      <c r="E250" s="121"/>
      <c r="F250" s="121"/>
      <c r="G250" s="121"/>
      <c r="H250" s="121"/>
      <c r="I250" s="121"/>
      <c r="J250" s="121"/>
      <c r="K250" s="121"/>
      <c r="L250" s="121"/>
      <c r="M250" s="121"/>
      <c r="N250" s="121"/>
      <c r="O250" s="121"/>
      <c r="CA250" s="121"/>
      <c r="CB250" s="121"/>
      <c r="CC250" s="121"/>
      <c r="CD250" s="121"/>
      <c r="CE250" s="121"/>
      <c r="CF250" s="121"/>
      <c r="CG250" s="121"/>
      <c r="CH250" s="121"/>
      <c r="CI250" s="121"/>
      <c r="CJ250" s="121"/>
      <c r="CK250" s="121"/>
      <c r="CL250" s="121"/>
      <c r="CM250" s="121"/>
      <c r="CN250" s="121"/>
      <c r="CO250" s="121"/>
      <c r="CP250" s="121"/>
      <c r="CQ250" s="121"/>
      <c r="CR250" s="121"/>
      <c r="CS250" s="121"/>
      <c r="CT250" s="121"/>
      <c r="CU250" s="121"/>
      <c r="CV250" s="121"/>
      <c r="CW250" s="121"/>
      <c r="CX250" s="121"/>
      <c r="CY250" s="121"/>
      <c r="CZ250" s="121"/>
      <c r="DA250" s="121"/>
      <c r="DB250" s="121"/>
      <c r="DC250" s="121"/>
      <c r="DD250" s="121"/>
      <c r="DE250" s="121"/>
      <c r="DF250" s="121"/>
      <c r="DG250" s="121"/>
      <c r="DH250" s="121"/>
      <c r="DI250" s="121"/>
      <c r="DJ250" s="121"/>
      <c r="DK250" s="121"/>
      <c r="DL250" s="121"/>
      <c r="DM250" s="121"/>
      <c r="DN250" s="121"/>
      <c r="DO250" s="121"/>
      <c r="DP250" s="121"/>
      <c r="DQ250" s="121"/>
      <c r="DR250" s="121"/>
      <c r="DS250" s="121"/>
      <c r="DT250" s="121"/>
      <c r="DU250" s="121"/>
      <c r="DV250" s="121"/>
      <c r="DW250" s="121"/>
      <c r="DX250" s="121"/>
      <c r="DY250" s="121"/>
      <c r="DZ250" s="121"/>
      <c r="EA250" s="121"/>
      <c r="EB250" s="121"/>
      <c r="EC250" s="121"/>
      <c r="ED250" s="121"/>
      <c r="EE250" s="121"/>
      <c r="EF250" s="121"/>
      <c r="EG250" s="121"/>
      <c r="EH250" s="121"/>
      <c r="EI250" s="121"/>
      <c r="EJ250" s="121"/>
      <c r="EK250" s="121"/>
      <c r="EL250" s="121"/>
      <c r="EM250" s="121"/>
      <c r="EN250" s="121"/>
      <c r="EO250" s="121"/>
      <c r="EP250" s="121"/>
      <c r="EQ250" s="121"/>
      <c r="ER250" s="121"/>
      <c r="ES250" s="121"/>
      <c r="ET250" s="121"/>
      <c r="EU250" s="121"/>
      <c r="EV250" s="121"/>
      <c r="EW250" s="121"/>
      <c r="EX250" s="121"/>
      <c r="EY250" s="121"/>
      <c r="EZ250" s="121"/>
      <c r="FA250" s="121"/>
      <c r="FB250" s="121"/>
      <c r="FC250" s="121"/>
      <c r="FD250" s="121"/>
      <c r="FE250" s="121"/>
      <c r="FF250" s="121"/>
      <c r="FG250" s="121"/>
      <c r="FH250" s="121"/>
      <c r="FI250" s="121"/>
      <c r="FJ250" s="121"/>
      <c r="FK250" s="121"/>
      <c r="FL250" s="121"/>
      <c r="FM250" s="121"/>
      <c r="FN250" s="121"/>
      <c r="FO250" s="121"/>
      <c r="FP250" s="121"/>
      <c r="FQ250" s="121"/>
      <c r="FR250" s="121"/>
      <c r="FS250" s="121"/>
      <c r="FT250" s="121"/>
      <c r="FU250" s="121"/>
      <c r="FV250" s="121"/>
      <c r="FW250" s="121"/>
      <c r="FX250" s="121"/>
      <c r="FY250" s="121"/>
      <c r="FZ250" s="121"/>
      <c r="GA250" s="121"/>
      <c r="GB250" s="121"/>
      <c r="GC250" s="121"/>
      <c r="GD250" s="121"/>
      <c r="GE250" s="121"/>
      <c r="GF250" s="121"/>
      <c r="GG250" s="121"/>
      <c r="GH250" s="121"/>
      <c r="GI250" s="121"/>
      <c r="GJ250" s="121"/>
      <c r="GK250" s="121"/>
      <c r="GL250" s="121"/>
      <c r="GM250" s="121"/>
      <c r="GN250" s="121"/>
      <c r="GO250" s="121"/>
      <c r="GP250" s="121"/>
      <c r="GQ250" s="121"/>
      <c r="GR250" s="121"/>
      <c r="GS250" s="121"/>
      <c r="GT250" s="121"/>
      <c r="GU250" s="121"/>
      <c r="GV250" s="121"/>
      <c r="GW250" s="121"/>
      <c r="GX250" s="121"/>
      <c r="GY250" s="121"/>
      <c r="GZ250" s="121"/>
      <c r="HA250" s="121"/>
      <c r="HB250" s="121"/>
      <c r="HC250" s="121"/>
      <c r="HD250" s="121"/>
      <c r="HE250" s="121"/>
      <c r="HF250" s="121"/>
      <c r="HG250" s="121"/>
      <c r="HH250" s="121"/>
      <c r="HI250" s="121"/>
      <c r="HJ250" s="121"/>
      <c r="HK250" s="121"/>
      <c r="HL250" s="121"/>
      <c r="HM250" s="121"/>
      <c r="HN250" s="121"/>
      <c r="HO250" s="121"/>
      <c r="HP250" s="121"/>
      <c r="HQ250" s="121"/>
      <c r="HR250" s="121"/>
      <c r="HS250" s="121"/>
      <c r="HT250" s="121"/>
      <c r="HU250" s="121"/>
      <c r="HV250" s="121"/>
      <c r="HW250" s="121"/>
      <c r="HX250" s="121"/>
      <c r="HY250" s="121"/>
      <c r="HZ250" s="121"/>
      <c r="IA250" s="121"/>
      <c r="IB250" s="121"/>
      <c r="IC250" s="121"/>
      <c r="ID250" s="121"/>
      <c r="IE250" s="121"/>
      <c r="IF250" s="121"/>
      <c r="IG250" s="121"/>
      <c r="IH250" s="121"/>
      <c r="II250" s="121"/>
      <c r="IJ250" s="121"/>
      <c r="IK250" s="121"/>
      <c r="IL250" s="121"/>
      <c r="IM250" s="121"/>
      <c r="IN250" s="121"/>
      <c r="IO250" s="121"/>
      <c r="IP250" s="121"/>
      <c r="IQ250" s="121"/>
      <c r="IR250" s="121"/>
      <c r="IS250" s="121"/>
      <c r="IT250" s="121"/>
    </row>
    <row r="251" spans="1:254" x14ac:dyDescent="0.25">
      <c r="A251" s="121"/>
      <c r="B251" s="121"/>
      <c r="C251" s="121"/>
      <c r="D251" s="121"/>
      <c r="E251" s="121"/>
      <c r="F251" s="121"/>
      <c r="G251" s="121"/>
      <c r="H251" s="121"/>
      <c r="I251" s="121"/>
      <c r="J251" s="121"/>
      <c r="K251" s="121"/>
      <c r="L251" s="121"/>
      <c r="M251" s="121"/>
      <c r="N251" s="121"/>
      <c r="O251" s="121"/>
      <c r="CA251" s="121"/>
      <c r="CB251" s="121"/>
      <c r="CC251" s="121"/>
      <c r="CD251" s="121"/>
      <c r="CE251" s="121"/>
      <c r="CF251" s="121"/>
      <c r="CG251" s="121"/>
      <c r="CH251" s="121"/>
      <c r="CI251" s="121"/>
      <c r="CJ251" s="121"/>
      <c r="CK251" s="121"/>
      <c r="CL251" s="121"/>
      <c r="CM251" s="121"/>
      <c r="CN251" s="121"/>
      <c r="CO251" s="121"/>
      <c r="CP251" s="121"/>
      <c r="CQ251" s="121"/>
      <c r="CR251" s="121"/>
      <c r="CS251" s="121"/>
      <c r="CT251" s="121"/>
      <c r="CU251" s="121"/>
      <c r="CV251" s="121"/>
      <c r="CW251" s="121"/>
      <c r="CX251" s="121"/>
      <c r="CY251" s="121"/>
      <c r="CZ251" s="121"/>
      <c r="DA251" s="121"/>
      <c r="DB251" s="121"/>
      <c r="DC251" s="121"/>
      <c r="DD251" s="121"/>
      <c r="DE251" s="121"/>
      <c r="DF251" s="121"/>
      <c r="DG251" s="121"/>
      <c r="DH251" s="121"/>
      <c r="DI251" s="121"/>
      <c r="DJ251" s="121"/>
      <c r="DK251" s="121"/>
      <c r="DL251" s="121"/>
      <c r="DM251" s="121"/>
      <c r="DN251" s="121"/>
      <c r="DO251" s="121"/>
      <c r="DP251" s="121"/>
      <c r="DQ251" s="121"/>
      <c r="DR251" s="121"/>
      <c r="DS251" s="121"/>
      <c r="DT251" s="121"/>
      <c r="DU251" s="121"/>
      <c r="DV251" s="121"/>
      <c r="DW251" s="121"/>
      <c r="DX251" s="121"/>
      <c r="DY251" s="121"/>
      <c r="DZ251" s="121"/>
      <c r="EA251" s="121"/>
      <c r="EB251" s="121"/>
      <c r="EC251" s="121"/>
      <c r="ED251" s="121"/>
      <c r="EE251" s="121"/>
      <c r="EF251" s="121"/>
      <c r="EG251" s="121"/>
      <c r="EH251" s="121"/>
      <c r="EI251" s="121"/>
      <c r="EJ251" s="121"/>
      <c r="EK251" s="121"/>
      <c r="EL251" s="121"/>
      <c r="EM251" s="121"/>
      <c r="EN251" s="121"/>
      <c r="EO251" s="121"/>
      <c r="EP251" s="121"/>
      <c r="EQ251" s="121"/>
      <c r="ER251" s="121"/>
      <c r="ES251" s="121"/>
      <c r="ET251" s="121"/>
      <c r="EU251" s="121"/>
      <c r="EV251" s="121"/>
      <c r="EW251" s="121"/>
      <c r="EX251" s="121"/>
      <c r="EY251" s="121"/>
      <c r="EZ251" s="121"/>
      <c r="FA251" s="121"/>
      <c r="FB251" s="121"/>
      <c r="FC251" s="121"/>
      <c r="FD251" s="121"/>
      <c r="FE251" s="121"/>
      <c r="FF251" s="121"/>
      <c r="FG251" s="121"/>
      <c r="FH251" s="121"/>
      <c r="FI251" s="121"/>
      <c r="FJ251" s="121"/>
      <c r="FK251" s="121"/>
      <c r="FL251" s="121"/>
      <c r="FM251" s="121"/>
      <c r="FN251" s="121"/>
      <c r="FO251" s="121"/>
      <c r="FP251" s="121"/>
      <c r="FQ251" s="121"/>
      <c r="FR251" s="121"/>
      <c r="FS251" s="121"/>
      <c r="FT251" s="121"/>
      <c r="FU251" s="121"/>
      <c r="FV251" s="121"/>
      <c r="FW251" s="121"/>
      <c r="FX251" s="121"/>
      <c r="FY251" s="121"/>
      <c r="FZ251" s="121"/>
      <c r="GA251" s="121"/>
      <c r="GB251" s="121"/>
      <c r="GC251" s="121"/>
      <c r="GD251" s="121"/>
      <c r="GE251" s="121"/>
      <c r="GF251" s="121"/>
      <c r="GG251" s="121"/>
      <c r="GH251" s="121"/>
      <c r="GI251" s="121"/>
      <c r="GJ251" s="121"/>
      <c r="GK251" s="121"/>
      <c r="GL251" s="121"/>
      <c r="GM251" s="121"/>
      <c r="GN251" s="121"/>
      <c r="GO251" s="121"/>
      <c r="GP251" s="121"/>
      <c r="GQ251" s="121"/>
      <c r="GR251" s="121"/>
      <c r="GS251" s="121"/>
      <c r="GT251" s="121"/>
      <c r="GU251" s="121"/>
      <c r="GV251" s="121"/>
      <c r="GW251" s="121"/>
      <c r="GX251" s="121"/>
      <c r="GY251" s="121"/>
      <c r="GZ251" s="121"/>
      <c r="HA251" s="121"/>
      <c r="HB251" s="121"/>
      <c r="HC251" s="121"/>
      <c r="HD251" s="121"/>
      <c r="HE251" s="121"/>
      <c r="HF251" s="121"/>
      <c r="HG251" s="121"/>
      <c r="HH251" s="121"/>
      <c r="HI251" s="121"/>
      <c r="HJ251" s="121"/>
      <c r="HK251" s="121"/>
      <c r="HL251" s="121"/>
      <c r="HM251" s="121"/>
      <c r="HN251" s="121"/>
      <c r="HO251" s="121"/>
      <c r="HP251" s="121"/>
      <c r="HQ251" s="121"/>
      <c r="HR251" s="121"/>
      <c r="HS251" s="121"/>
      <c r="HT251" s="121"/>
      <c r="HU251" s="121"/>
      <c r="HV251" s="121"/>
      <c r="HW251" s="121"/>
      <c r="HX251" s="121"/>
      <c r="HY251" s="121"/>
      <c r="HZ251" s="121"/>
      <c r="IA251" s="121"/>
      <c r="IB251" s="121"/>
      <c r="IC251" s="121"/>
      <c r="ID251" s="121"/>
      <c r="IE251" s="121"/>
      <c r="IF251" s="121"/>
      <c r="IG251" s="121"/>
      <c r="IH251" s="121"/>
      <c r="II251" s="121"/>
      <c r="IJ251" s="121"/>
      <c r="IK251" s="121"/>
      <c r="IL251" s="121"/>
      <c r="IM251" s="121"/>
      <c r="IN251" s="121"/>
      <c r="IO251" s="121"/>
      <c r="IP251" s="121"/>
      <c r="IQ251" s="121"/>
      <c r="IR251" s="121"/>
      <c r="IS251" s="121"/>
      <c r="IT251" s="121"/>
    </row>
    <row r="252" spans="1:254" x14ac:dyDescent="0.25">
      <c r="A252" s="121"/>
      <c r="B252" s="121"/>
      <c r="C252" s="121"/>
      <c r="D252" s="121"/>
      <c r="E252" s="121"/>
      <c r="F252" s="121"/>
      <c r="G252" s="121"/>
      <c r="H252" s="121"/>
      <c r="I252" s="121"/>
      <c r="J252" s="121"/>
      <c r="K252" s="121"/>
      <c r="L252" s="121"/>
      <c r="M252" s="121"/>
      <c r="N252" s="121"/>
      <c r="O252" s="121"/>
      <c r="CA252" s="121"/>
      <c r="CB252" s="121"/>
      <c r="CC252" s="121"/>
      <c r="CD252" s="121"/>
      <c r="CE252" s="121"/>
      <c r="CF252" s="121"/>
      <c r="CG252" s="121"/>
      <c r="CH252" s="121"/>
      <c r="CI252" s="121"/>
      <c r="CJ252" s="121"/>
      <c r="CK252" s="121"/>
      <c r="CL252" s="121"/>
      <c r="CM252" s="121"/>
      <c r="CN252" s="121"/>
      <c r="CO252" s="121"/>
      <c r="CP252" s="121"/>
      <c r="CQ252" s="121"/>
      <c r="CR252" s="121"/>
      <c r="CS252" s="121"/>
      <c r="CT252" s="121"/>
      <c r="CU252" s="121"/>
      <c r="CV252" s="121"/>
      <c r="CW252" s="121"/>
      <c r="CX252" s="121"/>
      <c r="CY252" s="121"/>
      <c r="CZ252" s="121"/>
      <c r="DA252" s="121"/>
      <c r="DB252" s="121"/>
      <c r="DC252" s="121"/>
      <c r="DD252" s="121"/>
      <c r="DE252" s="121"/>
      <c r="DF252" s="121"/>
      <c r="DG252" s="121"/>
      <c r="DH252" s="121"/>
      <c r="DI252" s="121"/>
      <c r="DJ252" s="121"/>
      <c r="DK252" s="121"/>
      <c r="DL252" s="121"/>
      <c r="DM252" s="121"/>
      <c r="DN252" s="121"/>
      <c r="DO252" s="121"/>
      <c r="DP252" s="121"/>
      <c r="DQ252" s="121"/>
      <c r="DR252" s="121"/>
      <c r="DS252" s="121"/>
      <c r="DT252" s="121"/>
      <c r="DU252" s="121"/>
      <c r="DV252" s="121"/>
      <c r="DW252" s="121"/>
      <c r="DX252" s="121"/>
      <c r="DY252" s="121"/>
      <c r="DZ252" s="121"/>
      <c r="EA252" s="121"/>
      <c r="EB252" s="121"/>
      <c r="EC252" s="121"/>
      <c r="ED252" s="121"/>
      <c r="EE252" s="121"/>
      <c r="EF252" s="121"/>
      <c r="EG252" s="121"/>
      <c r="EH252" s="121"/>
      <c r="EI252" s="121"/>
      <c r="EJ252" s="121"/>
      <c r="EK252" s="121"/>
      <c r="EL252" s="121"/>
      <c r="EM252" s="121"/>
      <c r="EN252" s="121"/>
      <c r="EO252" s="121"/>
      <c r="EP252" s="121"/>
      <c r="EQ252" s="121"/>
      <c r="ER252" s="121"/>
      <c r="ES252" s="121"/>
      <c r="ET252" s="121"/>
      <c r="EU252" s="121"/>
      <c r="EV252" s="121"/>
      <c r="EW252" s="121"/>
      <c r="EX252" s="121"/>
      <c r="EY252" s="121"/>
      <c r="EZ252" s="121"/>
      <c r="FA252" s="121"/>
      <c r="FB252" s="121"/>
      <c r="FC252" s="121"/>
      <c r="FD252" s="121"/>
      <c r="FE252" s="121"/>
      <c r="FF252" s="121"/>
      <c r="FG252" s="121"/>
      <c r="FH252" s="121"/>
      <c r="FI252" s="121"/>
      <c r="FJ252" s="121"/>
      <c r="FK252" s="121"/>
      <c r="FL252" s="121"/>
      <c r="FM252" s="121"/>
      <c r="FN252" s="121"/>
      <c r="FO252" s="121"/>
      <c r="FP252" s="121"/>
      <c r="FQ252" s="121"/>
      <c r="FR252" s="121"/>
      <c r="FS252" s="121"/>
      <c r="FT252" s="121"/>
      <c r="FU252" s="121"/>
      <c r="FV252" s="121"/>
      <c r="FW252" s="121"/>
      <c r="FX252" s="121"/>
      <c r="FY252" s="121"/>
      <c r="FZ252" s="121"/>
      <c r="GA252" s="121"/>
      <c r="GB252" s="121"/>
      <c r="GC252" s="121"/>
      <c r="GD252" s="121"/>
      <c r="GE252" s="121"/>
      <c r="GF252" s="121"/>
      <c r="GG252" s="121"/>
      <c r="GH252" s="121"/>
      <c r="GI252" s="121"/>
      <c r="GJ252" s="121"/>
      <c r="GK252" s="121"/>
      <c r="GL252" s="121"/>
      <c r="GM252" s="121"/>
      <c r="GN252" s="121"/>
      <c r="GO252" s="121"/>
      <c r="GP252" s="121"/>
      <c r="GQ252" s="121"/>
      <c r="GR252" s="121"/>
      <c r="GS252" s="121"/>
      <c r="GT252" s="121"/>
      <c r="GU252" s="121"/>
      <c r="GV252" s="121"/>
      <c r="GW252" s="121"/>
      <c r="GX252" s="121"/>
      <c r="GY252" s="121"/>
      <c r="GZ252" s="121"/>
      <c r="HA252" s="121"/>
      <c r="HB252" s="121"/>
      <c r="HC252" s="121"/>
      <c r="HD252" s="121"/>
      <c r="HE252" s="121"/>
      <c r="HF252" s="121"/>
      <c r="HG252" s="121"/>
      <c r="HH252" s="121"/>
      <c r="HI252" s="121"/>
      <c r="HJ252" s="121"/>
      <c r="HK252" s="121"/>
      <c r="HL252" s="121"/>
      <c r="HM252" s="121"/>
      <c r="HN252" s="121"/>
      <c r="HO252" s="121"/>
      <c r="HP252" s="121"/>
      <c r="HQ252" s="121"/>
      <c r="HR252" s="121"/>
      <c r="HS252" s="121"/>
      <c r="HT252" s="121"/>
      <c r="HU252" s="121"/>
      <c r="HV252" s="121"/>
      <c r="HW252" s="121"/>
      <c r="HX252" s="121"/>
      <c r="HY252" s="121"/>
      <c r="HZ252" s="121"/>
      <c r="IA252" s="121"/>
      <c r="IB252" s="121"/>
      <c r="IC252" s="121"/>
      <c r="ID252" s="121"/>
      <c r="IE252" s="121"/>
      <c r="IF252" s="121"/>
      <c r="IG252" s="121"/>
      <c r="IH252" s="121"/>
      <c r="II252" s="121"/>
      <c r="IJ252" s="121"/>
      <c r="IK252" s="121"/>
      <c r="IL252" s="121"/>
      <c r="IM252" s="121"/>
      <c r="IN252" s="121"/>
      <c r="IO252" s="121"/>
      <c r="IP252" s="121"/>
      <c r="IQ252" s="121"/>
      <c r="IR252" s="121"/>
      <c r="IS252" s="121"/>
      <c r="IT252" s="121"/>
    </row>
    <row r="253" spans="1:254" x14ac:dyDescent="0.25">
      <c r="A253" s="121"/>
      <c r="B253" s="121"/>
      <c r="C253" s="121"/>
      <c r="D253" s="121"/>
      <c r="E253" s="121"/>
      <c r="F253" s="121"/>
      <c r="G253" s="121"/>
      <c r="H253" s="121"/>
      <c r="I253" s="121"/>
      <c r="J253" s="121"/>
      <c r="K253" s="121"/>
      <c r="L253" s="121"/>
      <c r="M253" s="121"/>
      <c r="N253" s="121"/>
      <c r="O253" s="121"/>
      <c r="CA253" s="121"/>
      <c r="CB253" s="121"/>
      <c r="CC253" s="121"/>
      <c r="CD253" s="121"/>
      <c r="CE253" s="121"/>
      <c r="CF253" s="121"/>
      <c r="CG253" s="121"/>
      <c r="CH253" s="121"/>
      <c r="CI253" s="121"/>
      <c r="CJ253" s="121"/>
      <c r="CK253" s="121"/>
      <c r="CL253" s="121"/>
      <c r="CM253" s="121"/>
      <c r="CN253" s="121"/>
      <c r="CO253" s="121"/>
      <c r="CP253" s="121"/>
      <c r="CQ253" s="121"/>
      <c r="CR253" s="121"/>
      <c r="CS253" s="121"/>
      <c r="CT253" s="121"/>
      <c r="CU253" s="121"/>
      <c r="CV253" s="121"/>
      <c r="CW253" s="121"/>
      <c r="CX253" s="121"/>
      <c r="CY253" s="121"/>
      <c r="CZ253" s="121"/>
      <c r="DA253" s="121"/>
      <c r="DB253" s="121"/>
      <c r="DC253" s="121"/>
      <c r="DD253" s="121"/>
      <c r="DE253" s="121"/>
      <c r="DF253" s="121"/>
      <c r="DG253" s="121"/>
      <c r="DH253" s="121"/>
      <c r="DI253" s="121"/>
      <c r="DJ253" s="121"/>
      <c r="DK253" s="121"/>
      <c r="DL253" s="121"/>
      <c r="DM253" s="121"/>
      <c r="DN253" s="121"/>
      <c r="DO253" s="121"/>
      <c r="DP253" s="121"/>
      <c r="DQ253" s="121"/>
      <c r="DR253" s="121"/>
      <c r="DS253" s="121"/>
      <c r="DT253" s="121"/>
      <c r="DU253" s="121"/>
      <c r="DV253" s="121"/>
      <c r="DW253" s="121"/>
      <c r="DX253" s="121"/>
      <c r="DY253" s="121"/>
      <c r="DZ253" s="121"/>
      <c r="EA253" s="121"/>
      <c r="EB253" s="121"/>
      <c r="EC253" s="121"/>
      <c r="ED253" s="121"/>
      <c r="EE253" s="121"/>
      <c r="EF253" s="121"/>
      <c r="EG253" s="121"/>
      <c r="EH253" s="121"/>
      <c r="EI253" s="121"/>
      <c r="EJ253" s="121"/>
      <c r="EK253" s="121"/>
      <c r="EL253" s="121"/>
      <c r="EM253" s="121"/>
      <c r="EN253" s="121"/>
      <c r="EO253" s="121"/>
      <c r="EP253" s="121"/>
      <c r="EQ253" s="121"/>
      <c r="ER253" s="121"/>
      <c r="ES253" s="121"/>
      <c r="ET253" s="121"/>
      <c r="EU253" s="121"/>
      <c r="EV253" s="121"/>
      <c r="EW253" s="121"/>
      <c r="EX253" s="121"/>
      <c r="EY253" s="121"/>
      <c r="EZ253" s="121"/>
      <c r="FA253" s="121"/>
      <c r="FB253" s="121"/>
      <c r="FC253" s="121"/>
      <c r="FD253" s="121"/>
      <c r="FE253" s="121"/>
      <c r="FF253" s="121"/>
      <c r="FG253" s="121"/>
      <c r="FH253" s="121"/>
      <c r="FI253" s="121"/>
      <c r="FJ253" s="121"/>
      <c r="FK253" s="121"/>
      <c r="FL253" s="121"/>
      <c r="FM253" s="121"/>
      <c r="FN253" s="121"/>
      <c r="FO253" s="121"/>
      <c r="FP253" s="121"/>
      <c r="FQ253" s="121"/>
      <c r="FR253" s="121"/>
      <c r="FS253" s="121"/>
      <c r="FT253" s="121"/>
      <c r="FU253" s="121"/>
      <c r="FV253" s="121"/>
      <c r="FW253" s="121"/>
      <c r="FX253" s="121"/>
      <c r="FY253" s="121"/>
      <c r="FZ253" s="121"/>
      <c r="GA253" s="121"/>
      <c r="GB253" s="121"/>
      <c r="GC253" s="121"/>
      <c r="GD253" s="121"/>
      <c r="GE253" s="121"/>
      <c r="GF253" s="121"/>
      <c r="GG253" s="121"/>
      <c r="GH253" s="121"/>
      <c r="GI253" s="121"/>
      <c r="GJ253" s="121"/>
      <c r="GK253" s="121"/>
      <c r="GL253" s="121"/>
      <c r="GM253" s="121"/>
      <c r="GN253" s="121"/>
      <c r="GO253" s="121"/>
      <c r="GP253" s="121"/>
      <c r="GQ253" s="121"/>
      <c r="GR253" s="121"/>
      <c r="GS253" s="121"/>
      <c r="GT253" s="121"/>
      <c r="GU253" s="121"/>
      <c r="GV253" s="121"/>
      <c r="GW253" s="121"/>
      <c r="GX253" s="121"/>
      <c r="GY253" s="121"/>
      <c r="GZ253" s="121"/>
      <c r="HA253" s="121"/>
      <c r="HB253" s="121"/>
      <c r="HC253" s="121"/>
      <c r="HD253" s="121"/>
      <c r="HE253" s="121"/>
      <c r="HF253" s="121"/>
      <c r="HG253" s="121"/>
      <c r="HH253" s="121"/>
      <c r="HI253" s="121"/>
      <c r="HJ253" s="121"/>
      <c r="HK253" s="121"/>
      <c r="HL253" s="121"/>
      <c r="HM253" s="121"/>
      <c r="HN253" s="121"/>
      <c r="HO253" s="121"/>
      <c r="HP253" s="121"/>
      <c r="HQ253" s="121"/>
      <c r="HR253" s="121"/>
      <c r="HS253" s="121"/>
      <c r="HT253" s="121"/>
      <c r="HU253" s="121"/>
      <c r="HV253" s="121"/>
      <c r="HW253" s="121"/>
      <c r="HX253" s="121"/>
      <c r="HY253" s="121"/>
      <c r="HZ253" s="121"/>
      <c r="IA253" s="121"/>
      <c r="IB253" s="121"/>
      <c r="IC253" s="121"/>
      <c r="ID253" s="121"/>
      <c r="IE253" s="121"/>
      <c r="IF253" s="121"/>
      <c r="IG253" s="121"/>
      <c r="IH253" s="121"/>
      <c r="II253" s="121"/>
      <c r="IJ253" s="121"/>
      <c r="IK253" s="121"/>
      <c r="IL253" s="121"/>
      <c r="IM253" s="121"/>
      <c r="IN253" s="121"/>
      <c r="IO253" s="121"/>
      <c r="IP253" s="121"/>
      <c r="IQ253" s="121"/>
      <c r="IR253" s="121"/>
      <c r="IS253" s="121"/>
      <c r="IT253" s="121"/>
    </row>
    <row r="254" spans="1:254" x14ac:dyDescent="0.25">
      <c r="A254" s="121"/>
      <c r="B254" s="121"/>
      <c r="C254" s="121"/>
      <c r="D254" s="121"/>
      <c r="E254" s="121"/>
      <c r="F254" s="121"/>
      <c r="G254" s="121"/>
      <c r="H254" s="121"/>
      <c r="I254" s="121"/>
      <c r="J254" s="121"/>
      <c r="K254" s="121"/>
      <c r="L254" s="121"/>
      <c r="M254" s="121"/>
      <c r="N254" s="121"/>
      <c r="O254" s="121"/>
      <c r="CA254" s="121"/>
      <c r="CB254" s="121"/>
      <c r="CC254" s="121"/>
      <c r="CD254" s="121"/>
      <c r="CE254" s="121"/>
      <c r="CF254" s="121"/>
      <c r="CG254" s="121"/>
      <c r="CH254" s="121"/>
      <c r="CI254" s="121"/>
      <c r="CJ254" s="121"/>
      <c r="CK254" s="121"/>
      <c r="CL254" s="121"/>
      <c r="CM254" s="121"/>
      <c r="CN254" s="121"/>
      <c r="CO254" s="121"/>
      <c r="CP254" s="121"/>
      <c r="CQ254" s="121"/>
      <c r="CR254" s="121"/>
      <c r="CS254" s="121"/>
      <c r="CT254" s="121"/>
      <c r="CU254" s="121"/>
      <c r="CV254" s="121"/>
      <c r="CW254" s="121"/>
      <c r="CX254" s="121"/>
      <c r="CY254" s="121"/>
      <c r="CZ254" s="121"/>
      <c r="DA254" s="121"/>
      <c r="DB254" s="121"/>
      <c r="DC254" s="121"/>
      <c r="DD254" s="121"/>
      <c r="DE254" s="121"/>
      <c r="DF254" s="121"/>
      <c r="DG254" s="121"/>
      <c r="DH254" s="121"/>
      <c r="DI254" s="121"/>
      <c r="DJ254" s="121"/>
      <c r="DK254" s="121"/>
      <c r="DL254" s="121"/>
      <c r="DM254" s="121"/>
      <c r="DN254" s="121"/>
      <c r="DO254" s="121"/>
      <c r="DP254" s="121"/>
      <c r="DQ254" s="121"/>
      <c r="DR254" s="121"/>
      <c r="DS254" s="121"/>
      <c r="DT254" s="121"/>
      <c r="DU254" s="121"/>
      <c r="DV254" s="121"/>
      <c r="DW254" s="121"/>
      <c r="DX254" s="121"/>
      <c r="DY254" s="121"/>
      <c r="DZ254" s="121"/>
      <c r="EA254" s="121"/>
      <c r="EB254" s="121"/>
      <c r="EC254" s="121"/>
      <c r="ED254" s="121"/>
      <c r="EE254" s="121"/>
      <c r="EF254" s="121"/>
      <c r="EG254" s="121"/>
      <c r="EH254" s="121"/>
      <c r="EI254" s="121"/>
      <c r="EJ254" s="121"/>
      <c r="EK254" s="121"/>
      <c r="EL254" s="121"/>
      <c r="EM254" s="121"/>
      <c r="EN254" s="121"/>
      <c r="EO254" s="121"/>
      <c r="EP254" s="121"/>
      <c r="EQ254" s="121"/>
      <c r="ER254" s="121"/>
      <c r="ES254" s="121"/>
      <c r="ET254" s="121"/>
      <c r="EU254" s="121"/>
      <c r="EV254" s="121"/>
      <c r="EW254" s="121"/>
      <c r="EX254" s="121"/>
      <c r="EY254" s="121"/>
      <c r="EZ254" s="121"/>
      <c r="FA254" s="121"/>
      <c r="FB254" s="121"/>
      <c r="FC254" s="121"/>
      <c r="FD254" s="121"/>
      <c r="FE254" s="121"/>
      <c r="FF254" s="121"/>
      <c r="FG254" s="121"/>
      <c r="FH254" s="121"/>
      <c r="FI254" s="121"/>
      <c r="FJ254" s="121"/>
      <c r="FK254" s="121"/>
      <c r="FL254" s="121"/>
      <c r="FM254" s="121"/>
      <c r="FN254" s="121"/>
      <c r="FO254" s="121"/>
      <c r="FP254" s="121"/>
      <c r="FQ254" s="121"/>
      <c r="FR254" s="121"/>
      <c r="FS254" s="121"/>
      <c r="FT254" s="121"/>
      <c r="FU254" s="121"/>
      <c r="FV254" s="121"/>
      <c r="FW254" s="121"/>
      <c r="FX254" s="121"/>
      <c r="FY254" s="121"/>
      <c r="FZ254" s="121"/>
      <c r="GA254" s="121"/>
      <c r="GB254" s="121"/>
      <c r="GC254" s="121"/>
      <c r="GD254" s="121"/>
      <c r="GE254" s="121"/>
      <c r="GF254" s="121"/>
      <c r="GG254" s="121"/>
      <c r="GH254" s="121"/>
      <c r="GI254" s="121"/>
      <c r="GJ254" s="121"/>
      <c r="GK254" s="121"/>
      <c r="GL254" s="121"/>
      <c r="GM254" s="121"/>
      <c r="GN254" s="121"/>
      <c r="GO254" s="121"/>
      <c r="GP254" s="121"/>
      <c r="GQ254" s="121"/>
      <c r="GR254" s="121"/>
      <c r="GS254" s="121"/>
      <c r="GT254" s="121"/>
      <c r="GU254" s="121"/>
      <c r="GV254" s="121"/>
      <c r="GW254" s="121"/>
      <c r="GX254" s="121"/>
      <c r="GY254" s="121"/>
      <c r="GZ254" s="121"/>
      <c r="HA254" s="121"/>
      <c r="HB254" s="121"/>
      <c r="HC254" s="121"/>
      <c r="HD254" s="121"/>
      <c r="HE254" s="121"/>
      <c r="HF254" s="121"/>
      <c r="HG254" s="121"/>
      <c r="HH254" s="121"/>
      <c r="HI254" s="121"/>
      <c r="HJ254" s="121"/>
      <c r="HK254" s="121"/>
      <c r="HL254" s="121"/>
      <c r="HM254" s="121"/>
      <c r="HN254" s="121"/>
      <c r="HO254" s="121"/>
      <c r="HP254" s="121"/>
      <c r="HQ254" s="121"/>
      <c r="HR254" s="121"/>
      <c r="HS254" s="121"/>
      <c r="HT254" s="121"/>
      <c r="HU254" s="121"/>
      <c r="HV254" s="121"/>
      <c r="HW254" s="121"/>
      <c r="HX254" s="121"/>
      <c r="HY254" s="121"/>
      <c r="HZ254" s="121"/>
      <c r="IA254" s="121"/>
      <c r="IB254" s="121"/>
      <c r="IC254" s="121"/>
      <c r="ID254" s="121"/>
      <c r="IE254" s="121"/>
      <c r="IF254" s="121"/>
      <c r="IG254" s="121"/>
      <c r="IH254" s="121"/>
      <c r="II254" s="121"/>
      <c r="IJ254" s="121"/>
      <c r="IK254" s="121"/>
      <c r="IL254" s="121"/>
      <c r="IM254" s="121"/>
      <c r="IN254" s="121"/>
      <c r="IO254" s="121"/>
      <c r="IP254" s="121"/>
      <c r="IQ254" s="121"/>
      <c r="IR254" s="121"/>
      <c r="IS254" s="121"/>
      <c r="IT254" s="121"/>
    </row>
    <row r="255" spans="1:254" x14ac:dyDescent="0.25">
      <c r="A255" s="121"/>
      <c r="B255" s="121"/>
      <c r="C255" s="121"/>
      <c r="D255" s="121"/>
      <c r="E255" s="121"/>
      <c r="F255" s="121"/>
      <c r="G255" s="121"/>
      <c r="H255" s="121"/>
      <c r="I255" s="121"/>
      <c r="J255" s="121"/>
      <c r="K255" s="121"/>
      <c r="L255" s="121"/>
      <c r="M255" s="121"/>
      <c r="N255" s="121"/>
      <c r="O255" s="121"/>
      <c r="CA255" s="121"/>
      <c r="CB255" s="121"/>
      <c r="CC255" s="121"/>
      <c r="CD255" s="121"/>
      <c r="CE255" s="121"/>
      <c r="CF255" s="121"/>
      <c r="CG255" s="121"/>
      <c r="CH255" s="121"/>
      <c r="CI255" s="121"/>
      <c r="CJ255" s="121"/>
      <c r="CK255" s="121"/>
      <c r="CL255" s="121"/>
      <c r="CM255" s="121"/>
      <c r="CN255" s="121"/>
      <c r="CO255" s="121"/>
      <c r="CP255" s="121"/>
      <c r="CQ255" s="121"/>
      <c r="CR255" s="121"/>
      <c r="CS255" s="121"/>
      <c r="CT255" s="121"/>
      <c r="CU255" s="121"/>
      <c r="CV255" s="121"/>
      <c r="CW255" s="121"/>
      <c r="CX255" s="121"/>
      <c r="CY255" s="121"/>
      <c r="CZ255" s="121"/>
      <c r="DA255" s="121"/>
      <c r="DB255" s="121"/>
      <c r="DC255" s="121"/>
      <c r="DD255" s="121"/>
      <c r="DE255" s="121"/>
      <c r="DF255" s="121"/>
      <c r="DG255" s="121"/>
      <c r="DH255" s="121"/>
      <c r="DI255" s="121"/>
      <c r="DJ255" s="121"/>
      <c r="DK255" s="121"/>
      <c r="DL255" s="121"/>
      <c r="DM255" s="121"/>
      <c r="DN255" s="121"/>
      <c r="DO255" s="121"/>
      <c r="DP255" s="121"/>
      <c r="DQ255" s="121"/>
      <c r="DR255" s="121"/>
      <c r="DS255" s="121"/>
      <c r="DT255" s="121"/>
      <c r="DU255" s="121"/>
      <c r="DV255" s="121"/>
      <c r="DW255" s="121"/>
      <c r="DX255" s="121"/>
      <c r="DY255" s="121"/>
      <c r="DZ255" s="121"/>
      <c r="EA255" s="121"/>
      <c r="EB255" s="121"/>
      <c r="EC255" s="121"/>
      <c r="ED255" s="121"/>
      <c r="EE255" s="121"/>
      <c r="EF255" s="121"/>
      <c r="EG255" s="121"/>
      <c r="EH255" s="121"/>
      <c r="EI255" s="121"/>
      <c r="EJ255" s="121"/>
      <c r="EK255" s="121"/>
      <c r="EL255" s="121"/>
      <c r="EM255" s="121"/>
      <c r="EN255" s="121"/>
      <c r="EO255" s="121"/>
      <c r="EP255" s="121"/>
      <c r="EQ255" s="121"/>
      <c r="ER255" s="121"/>
      <c r="ES255" s="121"/>
      <c r="ET255" s="121"/>
      <c r="EU255" s="121"/>
      <c r="EV255" s="121"/>
      <c r="EW255" s="121"/>
      <c r="EX255" s="121"/>
      <c r="EY255" s="121"/>
      <c r="EZ255" s="121"/>
      <c r="FA255" s="121"/>
      <c r="FB255" s="121"/>
      <c r="FC255" s="121"/>
      <c r="FD255" s="121"/>
      <c r="FE255" s="121"/>
      <c r="FF255" s="121"/>
      <c r="FG255" s="121"/>
      <c r="FH255" s="121"/>
      <c r="FI255" s="121"/>
      <c r="FJ255" s="121"/>
      <c r="FK255" s="121"/>
      <c r="FL255" s="121"/>
      <c r="FM255" s="121"/>
      <c r="FN255" s="121"/>
      <c r="FO255" s="121"/>
      <c r="FP255" s="121"/>
      <c r="FQ255" s="121"/>
      <c r="FR255" s="121"/>
      <c r="FS255" s="121"/>
      <c r="FT255" s="121"/>
      <c r="FU255" s="121"/>
      <c r="FV255" s="121"/>
      <c r="FW255" s="121"/>
      <c r="FX255" s="121"/>
      <c r="FY255" s="121"/>
      <c r="FZ255" s="121"/>
      <c r="GA255" s="121"/>
      <c r="GB255" s="121"/>
      <c r="GC255" s="121"/>
      <c r="GD255" s="121"/>
      <c r="GE255" s="121"/>
      <c r="GF255" s="121"/>
      <c r="GG255" s="121"/>
      <c r="GH255" s="121"/>
      <c r="GI255" s="121"/>
      <c r="GJ255" s="121"/>
      <c r="GK255" s="121"/>
      <c r="GL255" s="121"/>
      <c r="GM255" s="121"/>
      <c r="GN255" s="121"/>
      <c r="GO255" s="121"/>
      <c r="GP255" s="121"/>
      <c r="GQ255" s="121"/>
      <c r="GR255" s="121"/>
      <c r="GS255" s="121"/>
      <c r="GT255" s="121"/>
      <c r="GU255" s="121"/>
      <c r="GV255" s="121"/>
      <c r="GW255" s="121"/>
      <c r="GX255" s="121"/>
      <c r="GY255" s="121"/>
      <c r="GZ255" s="121"/>
      <c r="HA255" s="121"/>
      <c r="HB255" s="121"/>
      <c r="HC255" s="121"/>
      <c r="HD255" s="121"/>
      <c r="HE255" s="121"/>
      <c r="HF255" s="121"/>
      <c r="HG255" s="121"/>
      <c r="HH255" s="121"/>
      <c r="HI255" s="121"/>
      <c r="HJ255" s="121"/>
      <c r="HK255" s="121"/>
      <c r="HL255" s="121"/>
      <c r="HM255" s="121"/>
      <c r="HN255" s="121"/>
      <c r="HO255" s="121"/>
      <c r="HP255" s="121"/>
      <c r="HQ255" s="121"/>
      <c r="HR255" s="121"/>
      <c r="HS255" s="121"/>
      <c r="HT255" s="121"/>
      <c r="HU255" s="121"/>
      <c r="HV255" s="121"/>
      <c r="HW255" s="121"/>
      <c r="HX255" s="121"/>
      <c r="HY255" s="121"/>
      <c r="HZ255" s="121"/>
      <c r="IA255" s="121"/>
      <c r="IB255" s="121"/>
      <c r="IC255" s="121"/>
      <c r="ID255" s="121"/>
      <c r="IE255" s="121"/>
      <c r="IF255" s="121"/>
      <c r="IG255" s="121"/>
      <c r="IH255" s="121"/>
      <c r="II255" s="121"/>
      <c r="IJ255" s="121"/>
      <c r="IK255" s="121"/>
      <c r="IL255" s="121"/>
      <c r="IM255" s="121"/>
      <c r="IN255" s="121"/>
      <c r="IO255" s="121"/>
      <c r="IP255" s="121"/>
      <c r="IQ255" s="121"/>
      <c r="IR255" s="121"/>
      <c r="IS255" s="121"/>
      <c r="IT255" s="121"/>
    </row>
    <row r="256" spans="1:254" x14ac:dyDescent="0.25">
      <c r="A256" s="121"/>
      <c r="B256" s="121"/>
      <c r="C256" s="121"/>
      <c r="D256" s="121"/>
      <c r="E256" s="121"/>
      <c r="F256" s="121"/>
      <c r="G256" s="121"/>
      <c r="H256" s="121"/>
      <c r="I256" s="121"/>
      <c r="J256" s="121"/>
      <c r="K256" s="121"/>
      <c r="L256" s="121"/>
      <c r="M256" s="121"/>
      <c r="N256" s="121"/>
      <c r="O256" s="121"/>
      <c r="CA256" s="121"/>
      <c r="CB256" s="121"/>
      <c r="CC256" s="121"/>
      <c r="CD256" s="121"/>
      <c r="CE256" s="121"/>
      <c r="CF256" s="121"/>
      <c r="CG256" s="121"/>
      <c r="CH256" s="121"/>
      <c r="CI256" s="121"/>
      <c r="CJ256" s="121"/>
      <c r="CK256" s="121"/>
      <c r="CL256" s="121"/>
      <c r="CM256" s="121"/>
      <c r="CN256" s="121"/>
      <c r="CO256" s="121"/>
      <c r="CP256" s="121"/>
      <c r="CQ256" s="121"/>
      <c r="CR256" s="121"/>
      <c r="CS256" s="121"/>
      <c r="CT256" s="121"/>
      <c r="CU256" s="121"/>
      <c r="CV256" s="121"/>
      <c r="CW256" s="121"/>
      <c r="CX256" s="121"/>
      <c r="CY256" s="121"/>
      <c r="CZ256" s="121"/>
      <c r="DA256" s="121"/>
      <c r="DB256" s="121"/>
      <c r="DC256" s="121"/>
      <c r="DD256" s="121"/>
      <c r="DE256" s="121"/>
      <c r="DF256" s="121"/>
      <c r="DG256" s="121"/>
      <c r="DH256" s="121"/>
      <c r="DI256" s="121"/>
      <c r="DJ256" s="121"/>
      <c r="DK256" s="121"/>
      <c r="DL256" s="121"/>
      <c r="DM256" s="121"/>
      <c r="DN256" s="121"/>
      <c r="DO256" s="121"/>
      <c r="DP256" s="121"/>
      <c r="DQ256" s="121"/>
      <c r="DR256" s="121"/>
      <c r="DS256" s="121"/>
      <c r="DT256" s="121"/>
      <c r="DU256" s="121"/>
      <c r="DV256" s="121"/>
      <c r="DW256" s="121"/>
      <c r="DX256" s="121"/>
      <c r="DY256" s="121"/>
      <c r="DZ256" s="121"/>
      <c r="EA256" s="121"/>
      <c r="EB256" s="121"/>
      <c r="EC256" s="121"/>
      <c r="ED256" s="121"/>
      <c r="EE256" s="121"/>
      <c r="EF256" s="121"/>
      <c r="EG256" s="121"/>
      <c r="EH256" s="121"/>
      <c r="EI256" s="121"/>
      <c r="EJ256" s="121"/>
      <c r="EK256" s="121"/>
      <c r="EL256" s="121"/>
      <c r="EM256" s="121"/>
      <c r="EN256" s="121"/>
      <c r="EO256" s="121"/>
      <c r="EP256" s="121"/>
      <c r="EQ256" s="121"/>
      <c r="ER256" s="121"/>
      <c r="ES256" s="121"/>
      <c r="ET256" s="121"/>
      <c r="EU256" s="121"/>
      <c r="EV256" s="121"/>
      <c r="EW256" s="121"/>
      <c r="EX256" s="121"/>
      <c r="EY256" s="121"/>
      <c r="EZ256" s="121"/>
      <c r="FA256" s="121"/>
      <c r="FB256" s="121"/>
      <c r="FC256" s="121"/>
      <c r="FD256" s="121"/>
      <c r="FE256" s="121"/>
      <c r="FF256" s="121"/>
      <c r="FG256" s="121"/>
      <c r="FH256" s="121"/>
      <c r="FI256" s="121"/>
      <c r="FJ256" s="121"/>
      <c r="FK256" s="121"/>
      <c r="FL256" s="121"/>
      <c r="FM256" s="121"/>
      <c r="FN256" s="121"/>
      <c r="FO256" s="121"/>
      <c r="FP256" s="121"/>
      <c r="FQ256" s="121"/>
      <c r="FR256" s="121"/>
      <c r="FS256" s="121"/>
      <c r="FT256" s="121"/>
      <c r="FU256" s="121"/>
      <c r="FV256" s="121"/>
      <c r="FW256" s="121"/>
      <c r="FX256" s="121"/>
      <c r="FY256" s="121"/>
      <c r="FZ256" s="121"/>
      <c r="GA256" s="121"/>
      <c r="GB256" s="121"/>
      <c r="GC256" s="121"/>
      <c r="GD256" s="121"/>
      <c r="GE256" s="121"/>
      <c r="GF256" s="121"/>
      <c r="GG256" s="121"/>
      <c r="GH256" s="121"/>
      <c r="GI256" s="121"/>
      <c r="GJ256" s="121"/>
      <c r="GK256" s="121"/>
      <c r="GL256" s="121"/>
      <c r="GM256" s="121"/>
      <c r="GN256" s="121"/>
      <c r="GO256" s="121"/>
      <c r="GP256" s="121"/>
      <c r="GQ256" s="121"/>
      <c r="GR256" s="121"/>
      <c r="GS256" s="121"/>
      <c r="GT256" s="121"/>
      <c r="GU256" s="121"/>
      <c r="GV256" s="121"/>
      <c r="GW256" s="121"/>
      <c r="GX256" s="121"/>
      <c r="GY256" s="121"/>
      <c r="GZ256" s="121"/>
      <c r="HA256" s="121"/>
      <c r="HB256" s="121"/>
      <c r="HC256" s="121"/>
      <c r="HD256" s="121"/>
      <c r="HE256" s="121"/>
      <c r="HF256" s="121"/>
      <c r="HG256" s="121"/>
      <c r="HH256" s="121"/>
      <c r="HI256" s="121"/>
      <c r="HJ256" s="121"/>
      <c r="HK256" s="121"/>
      <c r="HL256" s="121"/>
      <c r="HM256" s="121"/>
      <c r="HN256" s="121"/>
      <c r="HO256" s="121"/>
      <c r="HP256" s="121"/>
      <c r="HQ256" s="121"/>
      <c r="HR256" s="121"/>
      <c r="HS256" s="121"/>
      <c r="HT256" s="121"/>
      <c r="HU256" s="121"/>
      <c r="HV256" s="121"/>
      <c r="HW256" s="121"/>
      <c r="HX256" s="121"/>
      <c r="HY256" s="121"/>
      <c r="HZ256" s="121"/>
      <c r="IA256" s="121"/>
      <c r="IB256" s="121"/>
      <c r="IC256" s="121"/>
      <c r="ID256" s="121"/>
      <c r="IE256" s="121"/>
      <c r="IF256" s="121"/>
      <c r="IG256" s="121"/>
      <c r="IH256" s="121"/>
      <c r="II256" s="121"/>
      <c r="IJ256" s="121"/>
      <c r="IK256" s="121"/>
      <c r="IL256" s="121"/>
      <c r="IM256" s="121"/>
      <c r="IN256" s="121"/>
      <c r="IO256" s="121"/>
      <c r="IP256" s="121"/>
      <c r="IQ256" s="121"/>
      <c r="IR256" s="121"/>
      <c r="IS256" s="121"/>
      <c r="IT256" s="121"/>
    </row>
    <row r="257" spans="1:254" x14ac:dyDescent="0.25">
      <c r="A257" s="121"/>
      <c r="B257" s="121"/>
      <c r="C257" s="121"/>
      <c r="D257" s="121"/>
      <c r="E257" s="121"/>
      <c r="F257" s="121"/>
      <c r="G257" s="121"/>
      <c r="H257" s="121"/>
      <c r="I257" s="121"/>
      <c r="J257" s="121"/>
      <c r="K257" s="121"/>
      <c r="L257" s="121"/>
      <c r="M257" s="121"/>
      <c r="N257" s="121"/>
      <c r="O257" s="121"/>
      <c r="CA257" s="121"/>
      <c r="CB257" s="121"/>
      <c r="CC257" s="121"/>
      <c r="CD257" s="121"/>
      <c r="CE257" s="121"/>
      <c r="CF257" s="121"/>
      <c r="CG257" s="121"/>
      <c r="CH257" s="121"/>
      <c r="CI257" s="121"/>
      <c r="CJ257" s="121"/>
      <c r="CK257" s="121"/>
      <c r="CL257" s="121"/>
      <c r="CM257" s="121"/>
      <c r="CN257" s="121"/>
      <c r="CO257" s="121"/>
      <c r="CP257" s="121"/>
      <c r="CQ257" s="121"/>
      <c r="CR257" s="121"/>
      <c r="CS257" s="121"/>
      <c r="CT257" s="121"/>
      <c r="CU257" s="121"/>
      <c r="CV257" s="121"/>
      <c r="CW257" s="121"/>
      <c r="CX257" s="121"/>
      <c r="CY257" s="121"/>
      <c r="CZ257" s="121"/>
      <c r="DA257" s="121"/>
      <c r="DB257" s="121"/>
      <c r="DC257" s="121"/>
      <c r="DD257" s="121"/>
      <c r="DE257" s="121"/>
      <c r="DF257" s="121"/>
      <c r="DG257" s="121"/>
      <c r="DH257" s="121"/>
      <c r="DI257" s="121"/>
      <c r="DJ257" s="121"/>
      <c r="DK257" s="121"/>
      <c r="DL257" s="121"/>
      <c r="DM257" s="121"/>
      <c r="DN257" s="121"/>
      <c r="DO257" s="121"/>
      <c r="DP257" s="121"/>
      <c r="DQ257" s="121"/>
      <c r="DR257" s="121"/>
      <c r="DS257" s="121"/>
      <c r="DT257" s="121"/>
      <c r="DU257" s="121"/>
      <c r="DV257" s="121"/>
      <c r="DW257" s="121"/>
      <c r="DX257" s="121"/>
      <c r="DY257" s="121"/>
      <c r="DZ257" s="121"/>
      <c r="EA257" s="121"/>
      <c r="EB257" s="121"/>
      <c r="EC257" s="121"/>
      <c r="ED257" s="121"/>
      <c r="EE257" s="121"/>
      <c r="EF257" s="121"/>
      <c r="EG257" s="121"/>
      <c r="EH257" s="121"/>
      <c r="EI257" s="121"/>
      <c r="EJ257" s="121"/>
      <c r="EK257" s="121"/>
      <c r="EL257" s="121"/>
      <c r="EM257" s="121"/>
      <c r="EN257" s="121"/>
      <c r="EO257" s="121"/>
      <c r="EP257" s="121"/>
      <c r="EQ257" s="121"/>
      <c r="ER257" s="121"/>
      <c r="ES257" s="121"/>
      <c r="ET257" s="121"/>
      <c r="EU257" s="121"/>
      <c r="EV257" s="121"/>
      <c r="EW257" s="121"/>
      <c r="EX257" s="121"/>
      <c r="EY257" s="121"/>
      <c r="EZ257" s="121"/>
      <c r="FA257" s="121"/>
      <c r="FB257" s="121"/>
      <c r="FC257" s="121"/>
      <c r="FD257" s="121"/>
      <c r="FE257" s="121"/>
      <c r="FF257" s="121"/>
      <c r="FG257" s="121"/>
      <c r="FH257" s="121"/>
      <c r="FI257" s="121"/>
      <c r="FJ257" s="121"/>
      <c r="FK257" s="121"/>
      <c r="FL257" s="121"/>
      <c r="FM257" s="121"/>
      <c r="FN257" s="121"/>
      <c r="FO257" s="121"/>
      <c r="FP257" s="121"/>
      <c r="FQ257" s="121"/>
      <c r="FR257" s="121"/>
      <c r="FS257" s="121"/>
      <c r="FT257" s="121"/>
      <c r="FU257" s="121"/>
      <c r="FV257" s="121"/>
      <c r="FW257" s="121"/>
      <c r="FX257" s="121"/>
      <c r="FY257" s="121"/>
      <c r="FZ257" s="121"/>
      <c r="GA257" s="121"/>
      <c r="GB257" s="121"/>
      <c r="GC257" s="121"/>
      <c r="GD257" s="121"/>
      <c r="GE257" s="121"/>
      <c r="GF257" s="121"/>
      <c r="GG257" s="121"/>
      <c r="GH257" s="121"/>
      <c r="GI257" s="121"/>
      <c r="GJ257" s="121"/>
      <c r="GK257" s="121"/>
      <c r="GL257" s="121"/>
      <c r="GM257" s="121"/>
      <c r="GN257" s="121"/>
      <c r="GO257" s="121"/>
      <c r="GP257" s="121"/>
      <c r="GQ257" s="121"/>
      <c r="GR257" s="121"/>
      <c r="GS257" s="121"/>
      <c r="GT257" s="121"/>
      <c r="GU257" s="121"/>
      <c r="GV257" s="121"/>
      <c r="GW257" s="121"/>
      <c r="GX257" s="121"/>
      <c r="GY257" s="121"/>
      <c r="GZ257" s="121"/>
      <c r="HA257" s="121"/>
      <c r="HB257" s="121"/>
      <c r="HC257" s="121"/>
      <c r="HD257" s="121"/>
      <c r="HE257" s="121"/>
      <c r="HF257" s="121"/>
      <c r="HG257" s="121"/>
      <c r="HH257" s="121"/>
      <c r="HI257" s="121"/>
      <c r="HJ257" s="121"/>
      <c r="HK257" s="121"/>
      <c r="HL257" s="121"/>
      <c r="HM257" s="121"/>
      <c r="HN257" s="121"/>
      <c r="HO257" s="121"/>
      <c r="HP257" s="121"/>
      <c r="HQ257" s="121"/>
      <c r="HR257" s="121"/>
      <c r="HS257" s="121"/>
      <c r="HT257" s="121"/>
      <c r="HU257" s="121"/>
      <c r="HV257" s="121"/>
      <c r="HW257" s="121"/>
      <c r="HX257" s="121"/>
      <c r="HY257" s="121"/>
      <c r="HZ257" s="121"/>
      <c r="IA257" s="121"/>
      <c r="IB257" s="121"/>
      <c r="IC257" s="121"/>
      <c r="ID257" s="121"/>
      <c r="IE257" s="121"/>
      <c r="IF257" s="121"/>
      <c r="IG257" s="121"/>
      <c r="IH257" s="121"/>
      <c r="II257" s="121"/>
      <c r="IJ257" s="121"/>
      <c r="IK257" s="121"/>
      <c r="IL257" s="121"/>
      <c r="IM257" s="121"/>
      <c r="IN257" s="121"/>
      <c r="IO257" s="121"/>
      <c r="IP257" s="121"/>
      <c r="IQ257" s="121"/>
      <c r="IR257" s="121"/>
      <c r="IS257" s="121"/>
      <c r="IT257" s="121"/>
    </row>
    <row r="258" spans="1:254" x14ac:dyDescent="0.25">
      <c r="A258" s="121"/>
      <c r="B258" s="121"/>
      <c r="C258" s="121"/>
      <c r="D258" s="121"/>
      <c r="E258" s="121"/>
      <c r="F258" s="121"/>
      <c r="G258" s="121"/>
      <c r="H258" s="121"/>
      <c r="I258" s="121"/>
      <c r="J258" s="121"/>
      <c r="K258" s="121"/>
      <c r="L258" s="121"/>
      <c r="M258" s="121"/>
      <c r="N258" s="121"/>
      <c r="O258" s="121"/>
      <c r="CA258" s="121"/>
      <c r="CB258" s="121"/>
      <c r="CC258" s="121"/>
      <c r="CD258" s="121"/>
      <c r="CE258" s="121"/>
      <c r="CF258" s="121"/>
      <c r="CG258" s="121"/>
      <c r="CH258" s="121"/>
      <c r="CI258" s="121"/>
      <c r="CJ258" s="121"/>
      <c r="CK258" s="121"/>
      <c r="CL258" s="121"/>
      <c r="CM258" s="121"/>
      <c r="CN258" s="121"/>
      <c r="CO258" s="121"/>
      <c r="CP258" s="121"/>
      <c r="CQ258" s="121"/>
      <c r="CR258" s="121"/>
      <c r="CS258" s="121"/>
      <c r="CT258" s="121"/>
      <c r="CU258" s="121"/>
      <c r="CV258" s="121"/>
      <c r="CW258" s="121"/>
      <c r="CX258" s="121"/>
      <c r="CY258" s="121"/>
      <c r="CZ258" s="121"/>
      <c r="DA258" s="121"/>
      <c r="DB258" s="121"/>
      <c r="DC258" s="121"/>
      <c r="DD258" s="121"/>
      <c r="DE258" s="121"/>
      <c r="DF258" s="121"/>
      <c r="DG258" s="121"/>
      <c r="DH258" s="121"/>
      <c r="DI258" s="121"/>
      <c r="DJ258" s="121"/>
      <c r="DK258" s="121"/>
      <c r="DL258" s="121"/>
      <c r="DM258" s="121"/>
      <c r="DN258" s="121"/>
      <c r="DO258" s="121"/>
      <c r="DP258" s="121"/>
      <c r="DQ258" s="121"/>
      <c r="DR258" s="121"/>
      <c r="DS258" s="121"/>
      <c r="DT258" s="121"/>
      <c r="DU258" s="121"/>
      <c r="DV258" s="121"/>
      <c r="DW258" s="121"/>
      <c r="DX258" s="121"/>
      <c r="DY258" s="121"/>
      <c r="DZ258" s="121"/>
      <c r="EA258" s="121"/>
      <c r="EB258" s="121"/>
      <c r="EC258" s="121"/>
      <c r="ED258" s="121"/>
      <c r="EE258" s="121"/>
      <c r="EF258" s="121"/>
      <c r="EG258" s="121"/>
      <c r="EH258" s="121"/>
      <c r="EI258" s="121"/>
      <c r="EJ258" s="121"/>
      <c r="EK258" s="121"/>
      <c r="EL258" s="121"/>
      <c r="EM258" s="121"/>
      <c r="EN258" s="121"/>
      <c r="EO258" s="121"/>
      <c r="EP258" s="121"/>
      <c r="EQ258" s="121"/>
      <c r="ER258" s="121"/>
      <c r="ES258" s="121"/>
      <c r="ET258" s="121"/>
      <c r="EU258" s="121"/>
      <c r="EV258" s="121"/>
      <c r="EW258" s="121"/>
      <c r="EX258" s="121"/>
      <c r="EY258" s="121"/>
      <c r="EZ258" s="121"/>
      <c r="FA258" s="121"/>
      <c r="FB258" s="121"/>
      <c r="FC258" s="121"/>
      <c r="FD258" s="121"/>
      <c r="FE258" s="121"/>
      <c r="FF258" s="121"/>
      <c r="FG258" s="121"/>
      <c r="FH258" s="121"/>
      <c r="FI258" s="121"/>
      <c r="FJ258" s="121"/>
      <c r="FK258" s="121"/>
      <c r="FL258" s="121"/>
      <c r="FM258" s="121"/>
      <c r="FN258" s="121"/>
      <c r="FO258" s="121"/>
      <c r="FP258" s="121"/>
      <c r="FQ258" s="121"/>
      <c r="FR258" s="121"/>
      <c r="FS258" s="121"/>
      <c r="FT258" s="121"/>
      <c r="FU258" s="121"/>
      <c r="FV258" s="121"/>
      <c r="FW258" s="121"/>
      <c r="FX258" s="121"/>
      <c r="FY258" s="121"/>
      <c r="FZ258" s="121"/>
      <c r="GA258" s="121"/>
      <c r="GB258" s="121"/>
      <c r="GC258" s="121"/>
      <c r="GD258" s="121"/>
      <c r="GE258" s="121"/>
      <c r="GF258" s="121"/>
      <c r="GG258" s="121"/>
      <c r="GH258" s="121"/>
      <c r="GI258" s="121"/>
      <c r="GJ258" s="121"/>
      <c r="GK258" s="121"/>
      <c r="GL258" s="121"/>
      <c r="GM258" s="121"/>
      <c r="GN258" s="121"/>
      <c r="GO258" s="121"/>
      <c r="GP258" s="121"/>
      <c r="GQ258" s="121"/>
      <c r="GR258" s="121"/>
      <c r="GS258" s="121"/>
      <c r="GT258" s="121"/>
      <c r="GU258" s="121"/>
      <c r="GV258" s="121"/>
      <c r="GW258" s="121"/>
      <c r="GX258" s="121"/>
      <c r="GY258" s="121"/>
      <c r="GZ258" s="121"/>
      <c r="HA258" s="121"/>
      <c r="HB258" s="121"/>
      <c r="HC258" s="121"/>
      <c r="HD258" s="121"/>
      <c r="HE258" s="121"/>
      <c r="HF258" s="121"/>
      <c r="HG258" s="121"/>
      <c r="HH258" s="121"/>
      <c r="HI258" s="121"/>
      <c r="HJ258" s="121"/>
      <c r="HK258" s="121"/>
      <c r="HL258" s="121"/>
      <c r="HM258" s="121"/>
      <c r="HN258" s="121"/>
      <c r="HO258" s="121"/>
      <c r="HP258" s="121"/>
      <c r="HQ258" s="121"/>
      <c r="HR258" s="121"/>
      <c r="HS258" s="121"/>
      <c r="HT258" s="121"/>
      <c r="HU258" s="121"/>
      <c r="HV258" s="121"/>
      <c r="HW258" s="121"/>
      <c r="HX258" s="121"/>
      <c r="HY258" s="121"/>
      <c r="HZ258" s="121"/>
      <c r="IA258" s="121"/>
      <c r="IB258" s="121"/>
      <c r="IC258" s="121"/>
      <c r="ID258" s="121"/>
      <c r="IE258" s="121"/>
      <c r="IF258" s="121"/>
      <c r="IG258" s="121"/>
      <c r="IH258" s="121"/>
      <c r="II258" s="121"/>
      <c r="IJ258" s="121"/>
      <c r="IK258" s="121"/>
      <c r="IL258" s="121"/>
      <c r="IM258" s="121"/>
      <c r="IN258" s="121"/>
      <c r="IO258" s="121"/>
      <c r="IP258" s="121"/>
      <c r="IQ258" s="121"/>
      <c r="IR258" s="121"/>
      <c r="IS258" s="121"/>
      <c r="IT258" s="121"/>
    </row>
    <row r="259" spans="1:254" x14ac:dyDescent="0.25">
      <c r="A259" s="121"/>
      <c r="B259" s="121"/>
      <c r="C259" s="121"/>
      <c r="D259" s="121"/>
      <c r="E259" s="121"/>
      <c r="F259" s="121"/>
      <c r="G259" s="121"/>
      <c r="H259" s="121"/>
      <c r="I259" s="121"/>
      <c r="J259" s="121"/>
      <c r="K259" s="121"/>
      <c r="L259" s="121"/>
      <c r="M259" s="121"/>
      <c r="N259" s="121"/>
      <c r="O259" s="121"/>
      <c r="CA259" s="121"/>
      <c r="CB259" s="121"/>
      <c r="CC259" s="121"/>
      <c r="CD259" s="121"/>
      <c r="CE259" s="121"/>
      <c r="CF259" s="121"/>
      <c r="CG259" s="121"/>
      <c r="CH259" s="121"/>
      <c r="CI259" s="121"/>
      <c r="CJ259" s="121"/>
      <c r="CK259" s="121"/>
      <c r="CL259" s="121"/>
      <c r="CM259" s="121"/>
      <c r="CN259" s="121"/>
      <c r="CO259" s="121"/>
      <c r="CP259" s="121"/>
      <c r="CQ259" s="121"/>
      <c r="CR259" s="121"/>
      <c r="CS259" s="121"/>
      <c r="CT259" s="121"/>
      <c r="CU259" s="121"/>
      <c r="CV259" s="121"/>
      <c r="CW259" s="121"/>
      <c r="CX259" s="121"/>
      <c r="CY259" s="121"/>
      <c r="CZ259" s="121"/>
      <c r="DA259" s="121"/>
      <c r="DB259" s="121"/>
      <c r="DC259" s="121"/>
      <c r="DD259" s="121"/>
      <c r="DE259" s="121"/>
      <c r="DF259" s="121"/>
      <c r="DG259" s="121"/>
      <c r="DH259" s="121"/>
      <c r="DI259" s="121"/>
      <c r="DJ259" s="121"/>
      <c r="DK259" s="121"/>
      <c r="DL259" s="121"/>
      <c r="DM259" s="121"/>
      <c r="DN259" s="121"/>
      <c r="DO259" s="121"/>
      <c r="DP259" s="121"/>
      <c r="DQ259" s="121"/>
      <c r="DR259" s="121"/>
      <c r="DS259" s="121"/>
      <c r="DT259" s="121"/>
      <c r="DU259" s="121"/>
      <c r="DV259" s="121"/>
      <c r="DW259" s="121"/>
      <c r="DX259" s="121"/>
      <c r="DY259" s="121"/>
      <c r="DZ259" s="121"/>
      <c r="EA259" s="121"/>
      <c r="EB259" s="121"/>
      <c r="EC259" s="121"/>
      <c r="ED259" s="121"/>
      <c r="EE259" s="121"/>
      <c r="EF259" s="121"/>
      <c r="EG259" s="121"/>
      <c r="EH259" s="121"/>
      <c r="EI259" s="121"/>
      <c r="EJ259" s="121"/>
      <c r="EK259" s="121"/>
      <c r="EL259" s="121"/>
      <c r="EM259" s="121"/>
      <c r="EN259" s="121"/>
      <c r="EO259" s="121"/>
      <c r="EP259" s="121"/>
      <c r="EQ259" s="121"/>
      <c r="ER259" s="121"/>
      <c r="ES259" s="121"/>
      <c r="ET259" s="121"/>
      <c r="EU259" s="121"/>
      <c r="EV259" s="121"/>
      <c r="EW259" s="121"/>
      <c r="EX259" s="121"/>
      <c r="EY259" s="121"/>
      <c r="EZ259" s="121"/>
      <c r="FA259" s="121"/>
      <c r="FB259" s="121"/>
      <c r="FC259" s="121"/>
      <c r="FD259" s="121"/>
      <c r="FE259" s="121"/>
      <c r="FF259" s="121"/>
      <c r="FG259" s="121"/>
      <c r="FH259" s="121"/>
      <c r="FI259" s="121"/>
      <c r="FJ259" s="121"/>
      <c r="FK259" s="121"/>
      <c r="FL259" s="121"/>
      <c r="FM259" s="121"/>
      <c r="FN259" s="121"/>
      <c r="FO259" s="121"/>
      <c r="FP259" s="121"/>
      <c r="FQ259" s="121"/>
      <c r="FR259" s="121"/>
      <c r="FS259" s="121"/>
      <c r="FT259" s="121"/>
      <c r="FU259" s="121"/>
      <c r="FV259" s="121"/>
      <c r="FW259" s="121"/>
      <c r="FX259" s="121"/>
      <c r="FY259" s="121"/>
      <c r="FZ259" s="121"/>
      <c r="GA259" s="121"/>
      <c r="GB259" s="121"/>
      <c r="GC259" s="121"/>
      <c r="GD259" s="121"/>
      <c r="GE259" s="121"/>
      <c r="GF259" s="121"/>
      <c r="GG259" s="121"/>
      <c r="GH259" s="121"/>
      <c r="GI259" s="121"/>
      <c r="GJ259" s="121"/>
      <c r="GK259" s="121"/>
      <c r="GL259" s="121"/>
      <c r="GM259" s="121"/>
      <c r="GN259" s="121"/>
      <c r="GO259" s="121"/>
      <c r="GP259" s="121"/>
      <c r="GQ259" s="121"/>
      <c r="GR259" s="121"/>
      <c r="GS259" s="121"/>
      <c r="GT259" s="121"/>
      <c r="GU259" s="121"/>
      <c r="GV259" s="121"/>
      <c r="GW259" s="121"/>
      <c r="GX259" s="121"/>
      <c r="GY259" s="121"/>
      <c r="GZ259" s="121"/>
      <c r="HA259" s="121"/>
      <c r="HB259" s="121"/>
      <c r="HC259" s="121"/>
      <c r="HD259" s="121"/>
      <c r="HE259" s="121"/>
      <c r="HF259" s="121"/>
      <c r="HG259" s="121"/>
      <c r="HH259" s="121"/>
      <c r="HI259" s="121"/>
      <c r="HJ259" s="121"/>
      <c r="HK259" s="121"/>
      <c r="HL259" s="121"/>
      <c r="HM259" s="121"/>
      <c r="HN259" s="121"/>
      <c r="HO259" s="121"/>
      <c r="HP259" s="121"/>
      <c r="HQ259" s="121"/>
      <c r="HR259" s="121"/>
      <c r="HS259" s="121"/>
      <c r="HT259" s="121"/>
      <c r="HU259" s="121"/>
      <c r="HV259" s="121"/>
      <c r="HW259" s="121"/>
      <c r="HX259" s="121"/>
      <c r="HY259" s="121"/>
      <c r="HZ259" s="121"/>
      <c r="IA259" s="121"/>
      <c r="IB259" s="121"/>
      <c r="IC259" s="121"/>
      <c r="ID259" s="121"/>
      <c r="IE259" s="121"/>
      <c r="IF259" s="121"/>
      <c r="IG259" s="121"/>
      <c r="IH259" s="121"/>
      <c r="II259" s="121"/>
      <c r="IJ259" s="121"/>
      <c r="IK259" s="121"/>
      <c r="IL259" s="121"/>
      <c r="IM259" s="121"/>
      <c r="IN259" s="121"/>
      <c r="IO259" s="121"/>
      <c r="IP259" s="121"/>
      <c r="IQ259" s="121"/>
      <c r="IR259" s="121"/>
      <c r="IS259" s="121"/>
      <c r="IT259" s="121"/>
    </row>
    <row r="260" spans="1:254" x14ac:dyDescent="0.25">
      <c r="A260" s="121"/>
      <c r="B260" s="121"/>
      <c r="C260" s="121"/>
      <c r="D260" s="121"/>
      <c r="E260" s="121"/>
      <c r="F260" s="121"/>
      <c r="G260" s="121"/>
      <c r="H260" s="121"/>
      <c r="I260" s="121"/>
      <c r="J260" s="121"/>
      <c r="K260" s="121"/>
      <c r="L260" s="121"/>
      <c r="M260" s="121"/>
      <c r="N260" s="121"/>
      <c r="O260" s="121"/>
      <c r="CA260" s="121"/>
      <c r="CB260" s="121"/>
      <c r="CC260" s="121"/>
      <c r="CD260" s="121"/>
      <c r="CE260" s="121"/>
      <c r="CF260" s="121"/>
      <c r="CG260" s="121"/>
      <c r="CH260" s="121"/>
      <c r="CI260" s="121"/>
      <c r="CJ260" s="121"/>
      <c r="CK260" s="121"/>
      <c r="CL260" s="121"/>
      <c r="CM260" s="121"/>
      <c r="CN260" s="121"/>
      <c r="CO260" s="121"/>
      <c r="CP260" s="121"/>
      <c r="CQ260" s="121"/>
      <c r="CR260" s="121"/>
      <c r="CS260" s="121"/>
      <c r="CT260" s="121"/>
      <c r="CU260" s="121"/>
      <c r="CV260" s="121"/>
      <c r="CW260" s="121"/>
      <c r="CX260" s="121"/>
      <c r="CY260" s="121"/>
      <c r="CZ260" s="121"/>
      <c r="DA260" s="121"/>
      <c r="DB260" s="121"/>
      <c r="DC260" s="121"/>
      <c r="DD260" s="121"/>
      <c r="DE260" s="121"/>
      <c r="DF260" s="121"/>
      <c r="DG260" s="121"/>
      <c r="DH260" s="121"/>
      <c r="DI260" s="121"/>
      <c r="DJ260" s="121"/>
      <c r="DK260" s="121"/>
      <c r="DL260" s="121"/>
      <c r="DM260" s="121"/>
      <c r="DN260" s="121"/>
      <c r="DO260" s="121"/>
      <c r="DP260" s="121"/>
      <c r="DQ260" s="121"/>
      <c r="DR260" s="121"/>
      <c r="DS260" s="121"/>
      <c r="DT260" s="121"/>
      <c r="DU260" s="121"/>
      <c r="DV260" s="121"/>
      <c r="DW260" s="121"/>
      <c r="DX260" s="121"/>
      <c r="DY260" s="121"/>
      <c r="DZ260" s="121"/>
      <c r="EA260" s="121"/>
      <c r="EB260" s="121"/>
      <c r="EC260" s="121"/>
      <c r="ED260" s="121"/>
      <c r="EE260" s="121"/>
      <c r="EF260" s="121"/>
      <c r="EG260" s="121"/>
      <c r="EH260" s="121"/>
      <c r="EI260" s="121"/>
      <c r="EJ260" s="121"/>
      <c r="EK260" s="121"/>
      <c r="EL260" s="121"/>
      <c r="EM260" s="121"/>
      <c r="EN260" s="121"/>
      <c r="EO260" s="121"/>
      <c r="EP260" s="121"/>
      <c r="EQ260" s="121"/>
      <c r="ER260" s="121"/>
      <c r="ES260" s="121"/>
      <c r="ET260" s="121"/>
      <c r="EU260" s="121"/>
      <c r="EV260" s="121"/>
      <c r="EW260" s="121"/>
      <c r="EX260" s="121"/>
      <c r="EY260" s="121"/>
      <c r="EZ260" s="121"/>
      <c r="FA260" s="121"/>
      <c r="FB260" s="121"/>
      <c r="FC260" s="121"/>
      <c r="FD260" s="121"/>
      <c r="FE260" s="121"/>
      <c r="FF260" s="121"/>
      <c r="FG260" s="121"/>
      <c r="FH260" s="121"/>
      <c r="FI260" s="121"/>
      <c r="FJ260" s="121"/>
      <c r="FK260" s="121"/>
      <c r="FL260" s="121"/>
      <c r="FM260" s="121"/>
      <c r="FN260" s="121"/>
      <c r="FO260" s="121"/>
      <c r="FP260" s="121"/>
      <c r="FQ260" s="121"/>
      <c r="FR260" s="121"/>
      <c r="FS260" s="121"/>
      <c r="FT260" s="121"/>
      <c r="FU260" s="121"/>
      <c r="FV260" s="121"/>
      <c r="FW260" s="121"/>
      <c r="FX260" s="121"/>
      <c r="FY260" s="121"/>
      <c r="FZ260" s="121"/>
      <c r="GA260" s="121"/>
      <c r="GB260" s="121"/>
      <c r="GC260" s="121"/>
      <c r="GD260" s="121"/>
      <c r="GE260" s="121"/>
      <c r="GF260" s="121"/>
      <c r="GG260" s="121"/>
      <c r="GH260" s="121"/>
      <c r="GI260" s="121"/>
      <c r="GJ260" s="121"/>
      <c r="GK260" s="121"/>
      <c r="GL260" s="121"/>
      <c r="GM260" s="121"/>
      <c r="GN260" s="121"/>
      <c r="GO260" s="121"/>
      <c r="GP260" s="121"/>
      <c r="GQ260" s="121"/>
      <c r="GR260" s="121"/>
      <c r="GS260" s="121"/>
      <c r="GT260" s="121"/>
      <c r="GU260" s="121"/>
      <c r="GV260" s="121"/>
      <c r="GW260" s="121"/>
      <c r="GX260" s="121"/>
      <c r="GY260" s="121"/>
      <c r="GZ260" s="121"/>
      <c r="HA260" s="121"/>
      <c r="HB260" s="121"/>
      <c r="HC260" s="121"/>
      <c r="HD260" s="121"/>
      <c r="HE260" s="121"/>
      <c r="HF260" s="121"/>
      <c r="HG260" s="121"/>
      <c r="HH260" s="121"/>
      <c r="HI260" s="121"/>
      <c r="HJ260" s="121"/>
      <c r="HK260" s="121"/>
      <c r="HL260" s="121"/>
      <c r="HM260" s="121"/>
      <c r="HN260" s="121"/>
      <c r="HO260" s="121"/>
      <c r="HP260" s="121"/>
      <c r="HQ260" s="121"/>
      <c r="HR260" s="121"/>
      <c r="HS260" s="121"/>
      <c r="HT260" s="121"/>
      <c r="HU260" s="121"/>
      <c r="HV260" s="121"/>
      <c r="HW260" s="121"/>
      <c r="HX260" s="121"/>
      <c r="HY260" s="121"/>
      <c r="HZ260" s="121"/>
      <c r="IA260" s="121"/>
      <c r="IB260" s="121"/>
      <c r="IC260" s="121"/>
      <c r="ID260" s="121"/>
      <c r="IE260" s="121"/>
      <c r="IF260" s="121"/>
      <c r="IG260" s="121"/>
      <c r="IH260" s="121"/>
      <c r="II260" s="121"/>
      <c r="IJ260" s="121"/>
      <c r="IK260" s="121"/>
      <c r="IL260" s="121"/>
      <c r="IM260" s="121"/>
      <c r="IN260" s="121"/>
      <c r="IO260" s="121"/>
      <c r="IP260" s="121"/>
      <c r="IQ260" s="121"/>
      <c r="IR260" s="121"/>
      <c r="IS260" s="121"/>
      <c r="IT260" s="121"/>
    </row>
    <row r="261" spans="1:254" x14ac:dyDescent="0.25">
      <c r="A261" s="121"/>
      <c r="B261" s="121"/>
      <c r="C261" s="121"/>
      <c r="D261" s="121"/>
      <c r="E261" s="121"/>
      <c r="F261" s="121"/>
      <c r="G261" s="121"/>
      <c r="H261" s="121"/>
      <c r="I261" s="121"/>
      <c r="J261" s="121"/>
      <c r="K261" s="121"/>
      <c r="L261" s="121"/>
      <c r="M261" s="121"/>
      <c r="N261" s="121"/>
      <c r="O261" s="121"/>
      <c r="CA261" s="121"/>
      <c r="CB261" s="121"/>
      <c r="CC261" s="121"/>
      <c r="CD261" s="121"/>
      <c r="CE261" s="121"/>
      <c r="CF261" s="121"/>
      <c r="CG261" s="121"/>
      <c r="CH261" s="121"/>
      <c r="CI261" s="121"/>
      <c r="CJ261" s="121"/>
      <c r="CK261" s="121"/>
      <c r="CL261" s="121"/>
      <c r="CM261" s="121"/>
      <c r="CN261" s="121"/>
      <c r="CO261" s="121"/>
      <c r="CP261" s="121"/>
      <c r="CQ261" s="121"/>
      <c r="CR261" s="121"/>
      <c r="CS261" s="121"/>
      <c r="CT261" s="121"/>
      <c r="CU261" s="121"/>
      <c r="CV261" s="121"/>
      <c r="CW261" s="121"/>
      <c r="CX261" s="121"/>
      <c r="CY261" s="121"/>
      <c r="CZ261" s="121"/>
      <c r="DA261" s="121"/>
      <c r="DB261" s="121"/>
      <c r="DC261" s="121"/>
      <c r="DD261" s="121"/>
      <c r="DE261" s="121"/>
      <c r="DF261" s="121"/>
      <c r="DG261" s="121"/>
      <c r="DH261" s="121"/>
      <c r="DI261" s="121"/>
      <c r="DJ261" s="121"/>
      <c r="DK261" s="121"/>
      <c r="DL261" s="121"/>
      <c r="DM261" s="121"/>
      <c r="DN261" s="121"/>
      <c r="DO261" s="121"/>
      <c r="DP261" s="121"/>
      <c r="DQ261" s="121"/>
      <c r="DR261" s="121"/>
      <c r="DS261" s="121"/>
      <c r="DT261" s="121"/>
      <c r="DU261" s="121"/>
      <c r="DV261" s="121"/>
      <c r="DW261" s="121"/>
      <c r="DX261" s="121"/>
      <c r="DY261" s="121"/>
      <c r="DZ261" s="121"/>
      <c r="EA261" s="121"/>
      <c r="EB261" s="121"/>
      <c r="EC261" s="121"/>
      <c r="ED261" s="121"/>
      <c r="EE261" s="121"/>
      <c r="EF261" s="121"/>
      <c r="EG261" s="121"/>
      <c r="EH261" s="121"/>
      <c r="EI261" s="121"/>
      <c r="EJ261" s="121"/>
      <c r="EK261" s="121"/>
      <c r="EL261" s="121"/>
      <c r="EM261" s="121"/>
      <c r="EN261" s="121"/>
      <c r="EO261" s="121"/>
      <c r="EP261" s="121"/>
      <c r="EQ261" s="121"/>
      <c r="ER261" s="121"/>
      <c r="ES261" s="121"/>
      <c r="ET261" s="121"/>
      <c r="EU261" s="121"/>
      <c r="EV261" s="121"/>
      <c r="EW261" s="121"/>
      <c r="EX261" s="121"/>
      <c r="EY261" s="121"/>
      <c r="EZ261" s="121"/>
      <c r="FA261" s="121"/>
      <c r="FB261" s="121"/>
      <c r="FC261" s="121"/>
      <c r="FD261" s="121"/>
      <c r="FE261" s="121"/>
      <c r="FF261" s="121"/>
      <c r="FG261" s="121"/>
      <c r="FH261" s="121"/>
      <c r="FI261" s="121"/>
      <c r="FJ261" s="121"/>
      <c r="FK261" s="121"/>
      <c r="FL261" s="121"/>
      <c r="FM261" s="121"/>
      <c r="FN261" s="121"/>
      <c r="FO261" s="121"/>
      <c r="FP261" s="121"/>
      <c r="FQ261" s="121"/>
      <c r="FR261" s="121"/>
      <c r="FS261" s="121"/>
      <c r="FT261" s="121"/>
      <c r="FU261" s="121"/>
      <c r="FV261" s="121"/>
      <c r="FW261" s="121"/>
      <c r="FX261" s="121"/>
      <c r="FY261" s="121"/>
      <c r="FZ261" s="121"/>
      <c r="GA261" s="121"/>
      <c r="GB261" s="121"/>
      <c r="GC261" s="121"/>
      <c r="GD261" s="121"/>
      <c r="GE261" s="121"/>
      <c r="GF261" s="121"/>
      <c r="GG261" s="121"/>
      <c r="GH261" s="121"/>
      <c r="GI261" s="121"/>
      <c r="GJ261" s="121"/>
      <c r="GK261" s="121"/>
      <c r="GL261" s="121"/>
      <c r="GM261" s="121"/>
      <c r="GN261" s="121"/>
      <c r="GO261" s="121"/>
      <c r="GP261" s="121"/>
      <c r="GQ261" s="121"/>
      <c r="GR261" s="121"/>
      <c r="GS261" s="121"/>
      <c r="GT261" s="121"/>
      <c r="GU261" s="121"/>
      <c r="GV261" s="121"/>
      <c r="GW261" s="121"/>
      <c r="GX261" s="121"/>
      <c r="GY261" s="121"/>
      <c r="GZ261" s="121"/>
      <c r="HA261" s="121"/>
      <c r="HB261" s="121"/>
      <c r="HC261" s="121"/>
      <c r="HD261" s="121"/>
      <c r="HE261" s="121"/>
      <c r="HF261" s="121"/>
      <c r="HG261" s="121"/>
      <c r="HH261" s="121"/>
      <c r="HI261" s="121"/>
      <c r="HJ261" s="121"/>
      <c r="HK261" s="121"/>
      <c r="HL261" s="121"/>
      <c r="HM261" s="121"/>
      <c r="HN261" s="121"/>
      <c r="HO261" s="121"/>
      <c r="HP261" s="121"/>
      <c r="HQ261" s="121"/>
      <c r="HR261" s="121"/>
      <c r="HS261" s="121"/>
      <c r="HT261" s="121"/>
      <c r="HU261" s="121"/>
      <c r="HV261" s="121"/>
      <c r="HW261" s="121"/>
      <c r="HX261" s="121"/>
      <c r="HY261" s="121"/>
      <c r="HZ261" s="121"/>
      <c r="IA261" s="121"/>
      <c r="IB261" s="121"/>
      <c r="IC261" s="121"/>
      <c r="ID261" s="121"/>
      <c r="IE261" s="121"/>
      <c r="IF261" s="121"/>
      <c r="IG261" s="121"/>
      <c r="IH261" s="121"/>
      <c r="II261" s="121"/>
      <c r="IJ261" s="121"/>
      <c r="IK261" s="121"/>
      <c r="IL261" s="121"/>
      <c r="IM261" s="121"/>
      <c r="IN261" s="121"/>
      <c r="IO261" s="121"/>
      <c r="IP261" s="121"/>
      <c r="IQ261" s="121"/>
      <c r="IR261" s="121"/>
      <c r="IS261" s="121"/>
      <c r="IT261" s="121"/>
    </row>
    <row r="262" spans="1:254" x14ac:dyDescent="0.25">
      <c r="A262" s="121"/>
      <c r="B262" s="121"/>
      <c r="C262" s="121"/>
      <c r="D262" s="121"/>
      <c r="E262" s="121"/>
      <c r="F262" s="121"/>
      <c r="G262" s="121"/>
      <c r="H262" s="121"/>
      <c r="I262" s="121"/>
      <c r="J262" s="121"/>
      <c r="K262" s="121"/>
      <c r="L262" s="121"/>
      <c r="M262" s="121"/>
      <c r="N262" s="121"/>
      <c r="O262" s="121"/>
      <c r="CA262" s="121"/>
      <c r="CB262" s="121"/>
      <c r="CC262" s="121"/>
      <c r="CD262" s="121"/>
      <c r="CE262" s="121"/>
      <c r="CF262" s="121"/>
      <c r="CG262" s="121"/>
      <c r="CH262" s="121"/>
      <c r="CI262" s="121"/>
      <c r="CJ262" s="121"/>
      <c r="CK262" s="121"/>
      <c r="CL262" s="121"/>
      <c r="CM262" s="121"/>
      <c r="CN262" s="121"/>
      <c r="CO262" s="121"/>
      <c r="CP262" s="121"/>
      <c r="CQ262" s="121"/>
      <c r="CR262" s="121"/>
      <c r="CS262" s="121"/>
      <c r="CT262" s="121"/>
      <c r="CU262" s="121"/>
      <c r="CV262" s="121"/>
      <c r="CW262" s="121"/>
      <c r="CX262" s="121"/>
      <c r="CY262" s="121"/>
      <c r="CZ262" s="121"/>
      <c r="DA262" s="121"/>
      <c r="DB262" s="121"/>
      <c r="DC262" s="121"/>
      <c r="DD262" s="121"/>
      <c r="DE262" s="121"/>
      <c r="DF262" s="121"/>
      <c r="DG262" s="121"/>
      <c r="DH262" s="121"/>
      <c r="DI262" s="121"/>
      <c r="DJ262" s="121"/>
      <c r="DK262" s="121"/>
      <c r="DL262" s="121"/>
      <c r="DM262" s="121"/>
      <c r="DN262" s="121"/>
      <c r="DO262" s="121"/>
      <c r="DP262" s="121"/>
      <c r="DQ262" s="121"/>
      <c r="DR262" s="121"/>
      <c r="DS262" s="121"/>
      <c r="DT262" s="121"/>
      <c r="DU262" s="121"/>
      <c r="DV262" s="121"/>
      <c r="DW262" s="121"/>
      <c r="DX262" s="121"/>
      <c r="DY262" s="121"/>
      <c r="DZ262" s="121"/>
      <c r="EA262" s="121"/>
      <c r="EB262" s="121"/>
      <c r="EC262" s="121"/>
      <c r="ED262" s="121"/>
      <c r="EE262" s="121"/>
      <c r="EF262" s="121"/>
      <c r="EG262" s="121"/>
      <c r="EH262" s="121"/>
      <c r="EI262" s="121"/>
      <c r="EJ262" s="121"/>
      <c r="EK262" s="121"/>
      <c r="EL262" s="121"/>
      <c r="EM262" s="121"/>
      <c r="EN262" s="121"/>
      <c r="EO262" s="121"/>
      <c r="EP262" s="121"/>
      <c r="EQ262" s="121"/>
      <c r="ER262" s="121"/>
      <c r="ES262" s="121"/>
      <c r="ET262" s="121"/>
      <c r="EU262" s="121"/>
      <c r="EV262" s="121"/>
      <c r="EW262" s="121"/>
      <c r="EX262" s="121"/>
      <c r="EY262" s="121"/>
      <c r="EZ262" s="121"/>
      <c r="FA262" s="121"/>
      <c r="FB262" s="121"/>
      <c r="FC262" s="121"/>
      <c r="FD262" s="121"/>
      <c r="FE262" s="121"/>
      <c r="FF262" s="121"/>
      <c r="FG262" s="121"/>
      <c r="FH262" s="121"/>
      <c r="FI262" s="121"/>
      <c r="FJ262" s="121"/>
      <c r="FK262" s="121"/>
      <c r="FL262" s="121"/>
      <c r="FM262" s="121"/>
      <c r="FN262" s="121"/>
      <c r="FO262" s="121"/>
      <c r="FP262" s="121"/>
      <c r="FQ262" s="121"/>
      <c r="FR262" s="121"/>
      <c r="FS262" s="121"/>
      <c r="FT262" s="121"/>
      <c r="FU262" s="121"/>
      <c r="FV262" s="121"/>
      <c r="FW262" s="121"/>
      <c r="FX262" s="121"/>
      <c r="FY262" s="121"/>
      <c r="FZ262" s="121"/>
      <c r="GA262" s="121"/>
      <c r="GB262" s="121"/>
      <c r="GC262" s="121"/>
      <c r="GD262" s="121"/>
      <c r="GE262" s="121"/>
      <c r="GF262" s="121"/>
      <c r="GG262" s="121"/>
      <c r="GH262" s="121"/>
      <c r="GI262" s="121"/>
      <c r="GJ262" s="121"/>
      <c r="GK262" s="121"/>
      <c r="GL262" s="121"/>
      <c r="GM262" s="121"/>
      <c r="GN262" s="121"/>
      <c r="GO262" s="121"/>
      <c r="GP262" s="121"/>
      <c r="GQ262" s="121"/>
      <c r="GR262" s="121"/>
      <c r="GS262" s="121"/>
      <c r="GT262" s="121"/>
      <c r="GU262" s="121"/>
      <c r="GV262" s="121"/>
      <c r="GW262" s="121"/>
      <c r="GX262" s="121"/>
      <c r="GY262" s="121"/>
      <c r="GZ262" s="121"/>
      <c r="HA262" s="121"/>
      <c r="HB262" s="121"/>
      <c r="HC262" s="121"/>
      <c r="HD262" s="121"/>
      <c r="HE262" s="121"/>
      <c r="HF262" s="121"/>
      <c r="HG262" s="121"/>
      <c r="HH262" s="121"/>
      <c r="HI262" s="121"/>
      <c r="HJ262" s="121"/>
      <c r="HK262" s="121"/>
      <c r="HL262" s="121"/>
      <c r="HM262" s="121"/>
      <c r="HN262" s="121"/>
      <c r="HO262" s="121"/>
      <c r="HP262" s="121"/>
      <c r="HQ262" s="121"/>
      <c r="HR262" s="121"/>
      <c r="HS262" s="121"/>
      <c r="HT262" s="121"/>
      <c r="HU262" s="121"/>
      <c r="HV262" s="121"/>
      <c r="HW262" s="121"/>
      <c r="HX262" s="121"/>
      <c r="HY262" s="121"/>
      <c r="HZ262" s="121"/>
      <c r="IA262" s="121"/>
      <c r="IB262" s="121"/>
      <c r="IC262" s="121"/>
      <c r="ID262" s="121"/>
      <c r="IE262" s="121"/>
      <c r="IF262" s="121"/>
      <c r="IG262" s="121"/>
      <c r="IH262" s="121"/>
      <c r="II262" s="121"/>
      <c r="IJ262" s="121"/>
      <c r="IK262" s="121"/>
      <c r="IL262" s="121"/>
      <c r="IM262" s="121"/>
      <c r="IN262" s="121"/>
      <c r="IO262" s="121"/>
      <c r="IP262" s="121"/>
      <c r="IQ262" s="121"/>
      <c r="IR262" s="121"/>
      <c r="IS262" s="121"/>
      <c r="IT262" s="121"/>
    </row>
    <row r="263" spans="1:254" x14ac:dyDescent="0.25">
      <c r="A263" s="121"/>
      <c r="B263" s="121"/>
      <c r="C263" s="121"/>
      <c r="D263" s="121"/>
      <c r="E263" s="121"/>
      <c r="F263" s="121"/>
      <c r="G263" s="121"/>
      <c r="H263" s="121"/>
      <c r="I263" s="121"/>
      <c r="J263" s="121"/>
      <c r="K263" s="121"/>
      <c r="L263" s="121"/>
      <c r="M263" s="121"/>
      <c r="N263" s="121"/>
      <c r="O263" s="121"/>
      <c r="CA263" s="121"/>
      <c r="CB263" s="121"/>
      <c r="CC263" s="121"/>
      <c r="CD263" s="121"/>
      <c r="CE263" s="121"/>
      <c r="CF263" s="121"/>
      <c r="CG263" s="121"/>
      <c r="CH263" s="121"/>
      <c r="CI263" s="121"/>
      <c r="CJ263" s="121"/>
      <c r="CK263" s="121"/>
      <c r="CL263" s="121"/>
      <c r="CM263" s="121"/>
      <c r="CN263" s="121"/>
      <c r="CO263" s="121"/>
      <c r="CP263" s="121"/>
      <c r="CQ263" s="121"/>
      <c r="CR263" s="121"/>
      <c r="CS263" s="121"/>
      <c r="CT263" s="121"/>
      <c r="CU263" s="121"/>
      <c r="CV263" s="121"/>
      <c r="CW263" s="121"/>
      <c r="CX263" s="121"/>
      <c r="CY263" s="121"/>
      <c r="CZ263" s="121"/>
      <c r="DA263" s="121"/>
      <c r="DB263" s="121"/>
      <c r="DC263" s="121"/>
      <c r="DD263" s="121"/>
      <c r="DE263" s="121"/>
      <c r="DF263" s="121"/>
      <c r="DG263" s="121"/>
      <c r="DH263" s="121"/>
      <c r="DI263" s="121"/>
      <c r="DJ263" s="121"/>
      <c r="DK263" s="121"/>
      <c r="DL263" s="121"/>
      <c r="DM263" s="121"/>
      <c r="DN263" s="121"/>
      <c r="DO263" s="121"/>
      <c r="DP263" s="121"/>
      <c r="DQ263" s="121"/>
      <c r="DR263" s="121"/>
      <c r="DS263" s="121"/>
      <c r="DT263" s="121"/>
      <c r="DU263" s="121"/>
      <c r="DV263" s="121"/>
      <c r="DW263" s="121"/>
      <c r="DX263" s="121"/>
      <c r="DY263" s="121"/>
      <c r="DZ263" s="121"/>
      <c r="EA263" s="121"/>
      <c r="EB263" s="121"/>
      <c r="EC263" s="121"/>
      <c r="ED263" s="121"/>
      <c r="EE263" s="121"/>
      <c r="EF263" s="121"/>
      <c r="EG263" s="121"/>
      <c r="EH263" s="121"/>
      <c r="EI263" s="121"/>
      <c r="EJ263" s="121"/>
      <c r="EK263" s="121"/>
      <c r="EL263" s="121"/>
      <c r="EM263" s="121"/>
      <c r="EN263" s="121"/>
      <c r="EO263" s="121"/>
      <c r="EP263" s="121"/>
      <c r="EQ263" s="121"/>
      <c r="ER263" s="121"/>
      <c r="ES263" s="121"/>
      <c r="ET263" s="121"/>
      <c r="EU263" s="121"/>
      <c r="EV263" s="121"/>
      <c r="EW263" s="121"/>
      <c r="EX263" s="121"/>
      <c r="EY263" s="121"/>
      <c r="EZ263" s="121"/>
      <c r="FA263" s="121"/>
      <c r="FB263" s="121"/>
      <c r="FC263" s="121"/>
      <c r="FD263" s="121"/>
      <c r="FE263" s="121"/>
      <c r="FF263" s="121"/>
      <c r="FG263" s="121"/>
      <c r="FH263" s="121"/>
      <c r="FI263" s="121"/>
      <c r="FJ263" s="121"/>
      <c r="FK263" s="121"/>
      <c r="FL263" s="121"/>
      <c r="FM263" s="121"/>
      <c r="FN263" s="121"/>
      <c r="FO263" s="121"/>
      <c r="FP263" s="121"/>
      <c r="FQ263" s="121"/>
      <c r="FR263" s="121"/>
      <c r="FS263" s="121"/>
      <c r="FT263" s="121"/>
      <c r="FU263" s="121"/>
      <c r="FV263" s="121"/>
      <c r="FW263" s="121"/>
      <c r="FX263" s="121"/>
      <c r="FY263" s="121"/>
      <c r="FZ263" s="121"/>
      <c r="GA263" s="121"/>
      <c r="GB263" s="121"/>
      <c r="GC263" s="121"/>
      <c r="GD263" s="121"/>
      <c r="GE263" s="121"/>
      <c r="GF263" s="121"/>
      <c r="GG263" s="121"/>
      <c r="GH263" s="121"/>
      <c r="GI263" s="121"/>
      <c r="GJ263" s="121"/>
      <c r="GK263" s="121"/>
      <c r="GL263" s="121"/>
      <c r="GM263" s="121"/>
      <c r="GN263" s="121"/>
      <c r="GO263" s="121"/>
      <c r="GP263" s="121"/>
      <c r="GQ263" s="121"/>
      <c r="GR263" s="121"/>
      <c r="GS263" s="121"/>
      <c r="GT263" s="121"/>
      <c r="GU263" s="121"/>
      <c r="GV263" s="121"/>
      <c r="GW263" s="121"/>
      <c r="GX263" s="121"/>
      <c r="GY263" s="121"/>
      <c r="GZ263" s="121"/>
      <c r="HA263" s="121"/>
      <c r="HB263" s="121"/>
      <c r="HC263" s="121"/>
      <c r="HD263" s="121"/>
      <c r="HE263" s="121"/>
      <c r="HF263" s="121"/>
      <c r="HG263" s="121"/>
      <c r="HH263" s="121"/>
      <c r="HI263" s="121"/>
      <c r="HJ263" s="121"/>
      <c r="HK263" s="121"/>
      <c r="HL263" s="121"/>
      <c r="HM263" s="121"/>
      <c r="HN263" s="121"/>
      <c r="HO263" s="121"/>
      <c r="HP263" s="121"/>
      <c r="HQ263" s="121"/>
      <c r="HR263" s="121"/>
      <c r="HS263" s="121"/>
      <c r="HT263" s="121"/>
      <c r="HU263" s="121"/>
      <c r="HV263" s="121"/>
      <c r="HW263" s="121"/>
      <c r="HX263" s="121"/>
      <c r="HY263" s="121"/>
      <c r="HZ263" s="121"/>
      <c r="IA263" s="121"/>
      <c r="IB263" s="121"/>
      <c r="IC263" s="121"/>
      <c r="ID263" s="121"/>
      <c r="IE263" s="121"/>
      <c r="IF263" s="121"/>
      <c r="IG263" s="121"/>
      <c r="IH263" s="121"/>
      <c r="II263" s="121"/>
      <c r="IJ263" s="121"/>
      <c r="IK263" s="121"/>
      <c r="IL263" s="121"/>
      <c r="IM263" s="121"/>
      <c r="IN263" s="121"/>
      <c r="IO263" s="121"/>
      <c r="IP263" s="121"/>
      <c r="IQ263" s="121"/>
      <c r="IR263" s="121"/>
      <c r="IS263" s="121"/>
      <c r="IT263" s="121"/>
    </row>
    <row r="264" spans="1:254" x14ac:dyDescent="0.25">
      <c r="A264" s="121"/>
      <c r="B264" s="121"/>
      <c r="C264" s="121"/>
      <c r="D264" s="121"/>
      <c r="E264" s="121"/>
      <c r="F264" s="121"/>
      <c r="G264" s="121"/>
      <c r="H264" s="121"/>
      <c r="I264" s="121"/>
      <c r="J264" s="121"/>
      <c r="K264" s="121"/>
      <c r="L264" s="121"/>
      <c r="M264" s="121"/>
      <c r="N264" s="121"/>
      <c r="O264" s="121"/>
      <c r="CA264" s="121"/>
      <c r="CB264" s="121"/>
      <c r="CC264" s="121"/>
      <c r="CD264" s="121"/>
      <c r="CE264" s="121"/>
      <c r="CF264" s="121"/>
      <c r="CG264" s="121"/>
      <c r="CH264" s="121"/>
      <c r="CI264" s="121"/>
      <c r="CJ264" s="121"/>
      <c r="CK264" s="121"/>
      <c r="CL264" s="121"/>
      <c r="CM264" s="121"/>
      <c r="CN264" s="121"/>
      <c r="CO264" s="121"/>
      <c r="CP264" s="121"/>
      <c r="CQ264" s="121"/>
      <c r="CR264" s="121"/>
      <c r="CS264" s="121"/>
      <c r="CT264" s="121"/>
      <c r="CU264" s="121"/>
      <c r="CV264" s="121"/>
      <c r="CW264" s="121"/>
      <c r="CX264" s="121"/>
      <c r="CY264" s="121"/>
      <c r="CZ264" s="121"/>
      <c r="DA264" s="121"/>
      <c r="DB264" s="121"/>
      <c r="DC264" s="121"/>
      <c r="DD264" s="121"/>
      <c r="DE264" s="121"/>
      <c r="DF264" s="121"/>
      <c r="DG264" s="121"/>
      <c r="DH264" s="121"/>
      <c r="DI264" s="121"/>
      <c r="DJ264" s="121"/>
      <c r="DK264" s="121"/>
      <c r="DL264" s="121"/>
      <c r="DM264" s="121"/>
      <c r="DN264" s="121"/>
      <c r="DO264" s="121"/>
      <c r="DP264" s="121"/>
      <c r="DQ264" s="121"/>
      <c r="DR264" s="121"/>
      <c r="DS264" s="121"/>
      <c r="DT264" s="121"/>
      <c r="DU264" s="121"/>
      <c r="DV264" s="121"/>
      <c r="DW264" s="121"/>
      <c r="DX264" s="121"/>
      <c r="DY264" s="121"/>
      <c r="DZ264" s="121"/>
      <c r="EA264" s="121"/>
      <c r="EB264" s="121"/>
      <c r="EC264" s="121"/>
      <c r="ED264" s="121"/>
      <c r="EE264" s="121"/>
      <c r="EF264" s="121"/>
      <c r="EG264" s="121"/>
      <c r="EH264" s="121"/>
      <c r="EI264" s="121"/>
      <c r="EJ264" s="121"/>
      <c r="EK264" s="121"/>
      <c r="EL264" s="121"/>
      <c r="EM264" s="121"/>
      <c r="EN264" s="121"/>
      <c r="EO264" s="121"/>
      <c r="EP264" s="121"/>
      <c r="EQ264" s="121"/>
      <c r="ER264" s="121"/>
      <c r="ES264" s="121"/>
      <c r="ET264" s="121"/>
      <c r="EU264" s="121"/>
      <c r="EV264" s="121"/>
      <c r="EW264" s="121"/>
      <c r="EX264" s="121"/>
      <c r="EY264" s="121"/>
      <c r="EZ264" s="121"/>
      <c r="FA264" s="121"/>
      <c r="FB264" s="121"/>
      <c r="FC264" s="121"/>
      <c r="FD264" s="121"/>
      <c r="FE264" s="121"/>
      <c r="FF264" s="121"/>
      <c r="FG264" s="121"/>
      <c r="FH264" s="121"/>
      <c r="FI264" s="121"/>
      <c r="FJ264" s="121"/>
      <c r="FK264" s="121"/>
      <c r="FL264" s="121"/>
      <c r="FM264" s="121"/>
      <c r="FN264" s="121"/>
      <c r="FO264" s="121"/>
      <c r="FP264" s="121"/>
      <c r="FQ264" s="121"/>
      <c r="FR264" s="121"/>
      <c r="FS264" s="121"/>
      <c r="FT264" s="121"/>
      <c r="FU264" s="121"/>
      <c r="FV264" s="121"/>
      <c r="FW264" s="121"/>
      <c r="FX264" s="121"/>
      <c r="FY264" s="121"/>
      <c r="FZ264" s="121"/>
      <c r="GA264" s="121"/>
      <c r="GB264" s="121"/>
      <c r="GC264" s="121"/>
      <c r="GD264" s="121"/>
      <c r="GE264" s="121"/>
      <c r="GF264" s="121"/>
      <c r="GG264" s="121"/>
      <c r="GH264" s="121"/>
      <c r="GI264" s="121"/>
      <c r="GJ264" s="121"/>
      <c r="GK264" s="121"/>
      <c r="GL264" s="121"/>
      <c r="GM264" s="121"/>
      <c r="GN264" s="121"/>
      <c r="GO264" s="121"/>
      <c r="GP264" s="121"/>
      <c r="GQ264" s="121"/>
      <c r="GR264" s="121"/>
      <c r="GS264" s="121"/>
      <c r="GT264" s="121"/>
      <c r="GU264" s="121"/>
      <c r="GV264" s="121"/>
      <c r="GW264" s="121"/>
      <c r="GX264" s="121"/>
      <c r="GY264" s="121"/>
      <c r="GZ264" s="121"/>
      <c r="HA264" s="121"/>
      <c r="HB264" s="121"/>
      <c r="HC264" s="121"/>
      <c r="HD264" s="121"/>
      <c r="HE264" s="121"/>
      <c r="HF264" s="121"/>
      <c r="HG264" s="121"/>
      <c r="HH264" s="121"/>
      <c r="HI264" s="121"/>
      <c r="HJ264" s="121"/>
      <c r="HK264" s="121"/>
      <c r="HL264" s="121"/>
      <c r="HM264" s="121"/>
      <c r="HN264" s="121"/>
      <c r="HO264" s="121"/>
      <c r="HP264" s="121"/>
      <c r="HQ264" s="121"/>
      <c r="HR264" s="121"/>
      <c r="HS264" s="121"/>
      <c r="HT264" s="121"/>
      <c r="HU264" s="121"/>
      <c r="HV264" s="121"/>
      <c r="HW264" s="121"/>
      <c r="HX264" s="121"/>
      <c r="HY264" s="121"/>
      <c r="HZ264" s="121"/>
      <c r="IA264" s="121"/>
      <c r="IB264" s="121"/>
      <c r="IC264" s="121"/>
      <c r="ID264" s="121"/>
      <c r="IE264" s="121"/>
      <c r="IF264" s="121"/>
      <c r="IG264" s="121"/>
      <c r="IH264" s="121"/>
      <c r="II264" s="121"/>
      <c r="IJ264" s="121"/>
      <c r="IK264" s="121"/>
      <c r="IL264" s="121"/>
      <c r="IM264" s="121"/>
      <c r="IN264" s="121"/>
      <c r="IO264" s="121"/>
      <c r="IP264" s="121"/>
      <c r="IQ264" s="121"/>
      <c r="IR264" s="121"/>
      <c r="IS264" s="121"/>
      <c r="IT264" s="121"/>
    </row>
    <row r="265" spans="1:254" x14ac:dyDescent="0.25">
      <c r="A265" s="121"/>
      <c r="B265" s="121"/>
      <c r="C265" s="121"/>
      <c r="D265" s="121"/>
      <c r="E265" s="121"/>
      <c r="F265" s="121"/>
      <c r="G265" s="121"/>
      <c r="H265" s="121"/>
      <c r="I265" s="121"/>
      <c r="J265" s="121"/>
      <c r="K265" s="121"/>
      <c r="L265" s="121"/>
      <c r="M265" s="121"/>
      <c r="N265" s="121"/>
      <c r="O265" s="121"/>
      <c r="CA265" s="121"/>
      <c r="CB265" s="121"/>
      <c r="CC265" s="121"/>
      <c r="CD265" s="121"/>
      <c r="CE265" s="121"/>
      <c r="CF265" s="121"/>
      <c r="CG265" s="121"/>
      <c r="CH265" s="121"/>
      <c r="CI265" s="121"/>
      <c r="CJ265" s="121"/>
      <c r="CK265" s="121"/>
      <c r="CL265" s="121"/>
      <c r="CM265" s="121"/>
      <c r="CN265" s="121"/>
      <c r="CO265" s="121"/>
      <c r="CP265" s="121"/>
      <c r="CQ265" s="121"/>
      <c r="CR265" s="121"/>
      <c r="CS265" s="121"/>
      <c r="CT265" s="121"/>
      <c r="CU265" s="121"/>
      <c r="CV265" s="121"/>
      <c r="CW265" s="121"/>
      <c r="CX265" s="121"/>
      <c r="CY265" s="121"/>
      <c r="CZ265" s="121"/>
      <c r="DA265" s="121"/>
      <c r="DB265" s="121"/>
      <c r="DC265" s="121"/>
      <c r="DD265" s="121"/>
      <c r="DE265" s="121"/>
      <c r="DF265" s="121"/>
      <c r="DG265" s="121"/>
      <c r="DH265" s="121"/>
      <c r="DI265" s="121"/>
      <c r="DJ265" s="121"/>
      <c r="DK265" s="121"/>
      <c r="DL265" s="121"/>
      <c r="DM265" s="121"/>
      <c r="DN265" s="121"/>
      <c r="DO265" s="121"/>
      <c r="DP265" s="121"/>
      <c r="DQ265" s="121"/>
      <c r="DR265" s="121"/>
      <c r="DS265" s="121"/>
      <c r="DT265" s="121"/>
      <c r="DU265" s="121"/>
      <c r="DV265" s="121"/>
      <c r="DW265" s="121"/>
      <c r="DX265" s="121"/>
      <c r="DY265" s="121"/>
      <c r="DZ265" s="121"/>
      <c r="EA265" s="121"/>
      <c r="EB265" s="121"/>
      <c r="EC265" s="121"/>
      <c r="ED265" s="121"/>
      <c r="EE265" s="121"/>
      <c r="EF265" s="121"/>
      <c r="EG265" s="121"/>
      <c r="EH265" s="121"/>
      <c r="EI265" s="121"/>
      <c r="EJ265" s="121"/>
      <c r="EK265" s="121"/>
      <c r="EL265" s="121"/>
      <c r="EM265" s="121"/>
      <c r="EN265" s="121"/>
      <c r="EO265" s="121"/>
      <c r="EP265" s="121"/>
      <c r="EQ265" s="121"/>
      <c r="ER265" s="121"/>
      <c r="ES265" s="121"/>
      <c r="ET265" s="121"/>
      <c r="EU265" s="121"/>
      <c r="EV265" s="121"/>
      <c r="EW265" s="121"/>
      <c r="EX265" s="121"/>
      <c r="EY265" s="121"/>
      <c r="EZ265" s="121"/>
      <c r="FA265" s="121"/>
      <c r="FB265" s="121"/>
      <c r="FC265" s="121"/>
      <c r="FD265" s="121"/>
      <c r="FE265" s="121"/>
      <c r="FF265" s="121"/>
      <c r="FG265" s="121"/>
      <c r="FH265" s="121"/>
      <c r="FI265" s="121"/>
      <c r="FJ265" s="121"/>
      <c r="FK265" s="121"/>
      <c r="FL265" s="121"/>
      <c r="FM265" s="121"/>
      <c r="FN265" s="121"/>
      <c r="FO265" s="121"/>
      <c r="FP265" s="121"/>
      <c r="FQ265" s="121"/>
      <c r="FR265" s="121"/>
      <c r="FS265" s="121"/>
      <c r="FT265" s="121"/>
      <c r="FU265" s="121"/>
      <c r="FV265" s="121"/>
      <c r="FW265" s="121"/>
      <c r="FX265" s="121"/>
      <c r="FY265" s="121"/>
      <c r="FZ265" s="121"/>
      <c r="GA265" s="121"/>
      <c r="GB265" s="121"/>
      <c r="GC265" s="121"/>
      <c r="GD265" s="121"/>
      <c r="GE265" s="121"/>
      <c r="GF265" s="121"/>
      <c r="GG265" s="121"/>
      <c r="GH265" s="121"/>
      <c r="GI265" s="121"/>
      <c r="GJ265" s="121"/>
      <c r="GK265" s="121"/>
      <c r="GL265" s="121"/>
      <c r="GM265" s="121"/>
      <c r="GN265" s="121"/>
      <c r="GO265" s="121"/>
      <c r="GP265" s="121"/>
      <c r="GQ265" s="121"/>
      <c r="GR265" s="121"/>
      <c r="GS265" s="121"/>
      <c r="GT265" s="121"/>
      <c r="GU265" s="121"/>
      <c r="GV265" s="121"/>
      <c r="GW265" s="121"/>
      <c r="GX265" s="121"/>
      <c r="GY265" s="121"/>
      <c r="GZ265" s="121"/>
      <c r="HA265" s="121"/>
      <c r="HB265" s="121"/>
      <c r="HC265" s="121"/>
      <c r="HD265" s="121"/>
      <c r="HE265" s="121"/>
      <c r="HF265" s="121"/>
      <c r="HG265" s="121"/>
      <c r="HH265" s="121"/>
      <c r="HI265" s="121"/>
      <c r="HJ265" s="121"/>
      <c r="HK265" s="121"/>
      <c r="HL265" s="121"/>
      <c r="HM265" s="121"/>
      <c r="HN265" s="121"/>
      <c r="HO265" s="121"/>
      <c r="HP265" s="121"/>
      <c r="HQ265" s="121"/>
      <c r="HR265" s="121"/>
      <c r="HS265" s="121"/>
      <c r="HT265" s="121"/>
      <c r="HU265" s="121"/>
      <c r="HV265" s="121"/>
      <c r="HW265" s="121"/>
      <c r="HX265" s="121"/>
      <c r="HY265" s="121"/>
      <c r="HZ265" s="121"/>
      <c r="IA265" s="121"/>
      <c r="IB265" s="121"/>
      <c r="IC265" s="121"/>
      <c r="ID265" s="121"/>
      <c r="IE265" s="121"/>
      <c r="IF265" s="121"/>
      <c r="IG265" s="121"/>
      <c r="IH265" s="121"/>
      <c r="II265" s="121"/>
      <c r="IJ265" s="121"/>
      <c r="IK265" s="121"/>
      <c r="IL265" s="121"/>
      <c r="IM265" s="121"/>
      <c r="IN265" s="121"/>
      <c r="IO265" s="121"/>
      <c r="IP265" s="121"/>
      <c r="IQ265" s="121"/>
      <c r="IR265" s="121"/>
      <c r="IS265" s="121"/>
      <c r="IT265" s="121"/>
    </row>
    <row r="266" spans="1:254" x14ac:dyDescent="0.25">
      <c r="A266" s="121"/>
      <c r="B266" s="121"/>
      <c r="C266" s="121"/>
      <c r="D266" s="121"/>
      <c r="E266" s="121"/>
      <c r="F266" s="121"/>
      <c r="G266" s="121"/>
      <c r="H266" s="121"/>
      <c r="I266" s="121"/>
      <c r="J266" s="121"/>
      <c r="K266" s="121"/>
      <c r="L266" s="121"/>
      <c r="M266" s="121"/>
      <c r="N266" s="121"/>
      <c r="O266" s="121"/>
      <c r="CA266" s="121"/>
      <c r="CB266" s="121"/>
      <c r="CC266" s="121"/>
      <c r="CD266" s="121"/>
      <c r="CE266" s="121"/>
      <c r="CF266" s="121"/>
      <c r="CG266" s="121"/>
      <c r="CH266" s="121"/>
      <c r="CI266" s="121"/>
      <c r="CJ266" s="121"/>
      <c r="CK266" s="121"/>
      <c r="CL266" s="121"/>
      <c r="CM266" s="121"/>
      <c r="CN266" s="121"/>
      <c r="CO266" s="121"/>
      <c r="CP266" s="121"/>
      <c r="CQ266" s="121"/>
      <c r="CR266" s="121"/>
      <c r="CS266" s="121"/>
      <c r="CT266" s="121"/>
      <c r="CU266" s="121"/>
      <c r="CV266" s="121"/>
      <c r="CW266" s="121"/>
      <c r="CX266" s="121"/>
      <c r="CY266" s="121"/>
      <c r="CZ266" s="121"/>
      <c r="DA266" s="121"/>
      <c r="DB266" s="121"/>
      <c r="DC266" s="121"/>
      <c r="DD266" s="121"/>
      <c r="DE266" s="121"/>
      <c r="DF266" s="121"/>
      <c r="DG266" s="121"/>
      <c r="DH266" s="121"/>
      <c r="DI266" s="121"/>
      <c r="DJ266" s="121"/>
      <c r="DK266" s="121"/>
      <c r="DL266" s="121"/>
      <c r="DM266" s="121"/>
      <c r="DN266" s="121"/>
      <c r="DO266" s="121"/>
      <c r="DP266" s="121"/>
      <c r="DQ266" s="121"/>
      <c r="DR266" s="121"/>
      <c r="DS266" s="121"/>
      <c r="DT266" s="121"/>
      <c r="DU266" s="121"/>
      <c r="DV266" s="121"/>
      <c r="DW266" s="121"/>
      <c r="DX266" s="121"/>
      <c r="DY266" s="121"/>
      <c r="DZ266" s="121"/>
      <c r="EA266" s="121"/>
      <c r="EB266" s="121"/>
      <c r="EC266" s="121"/>
      <c r="ED266" s="121"/>
      <c r="EE266" s="121"/>
      <c r="EF266" s="121"/>
      <c r="EG266" s="121"/>
      <c r="EH266" s="121"/>
      <c r="EI266" s="121"/>
      <c r="EJ266" s="121"/>
      <c r="EK266" s="121"/>
      <c r="EL266" s="121"/>
      <c r="EM266" s="121"/>
      <c r="EN266" s="121"/>
      <c r="EO266" s="121"/>
      <c r="EP266" s="121"/>
      <c r="EQ266" s="121"/>
      <c r="ER266" s="121"/>
      <c r="ES266" s="121"/>
      <c r="ET266" s="121"/>
      <c r="EU266" s="121"/>
      <c r="EV266" s="121"/>
      <c r="EW266" s="121"/>
      <c r="EX266" s="121"/>
      <c r="EY266" s="121"/>
      <c r="EZ266" s="121"/>
      <c r="FA266" s="121"/>
      <c r="FB266" s="121"/>
      <c r="FC266" s="121"/>
      <c r="FD266" s="121"/>
      <c r="FE266" s="121"/>
      <c r="FF266" s="121"/>
      <c r="FG266" s="121"/>
      <c r="FH266" s="121"/>
      <c r="FI266" s="121"/>
      <c r="FJ266" s="121"/>
      <c r="FK266" s="121"/>
      <c r="FL266" s="121"/>
      <c r="FM266" s="121"/>
      <c r="FN266" s="121"/>
      <c r="FO266" s="121"/>
      <c r="FP266" s="121"/>
      <c r="FQ266" s="121"/>
      <c r="FR266" s="121"/>
      <c r="FS266" s="121"/>
      <c r="FT266" s="121"/>
      <c r="FU266" s="121"/>
      <c r="FV266" s="121"/>
      <c r="FW266" s="121"/>
      <c r="FX266" s="121"/>
      <c r="FY266" s="121"/>
      <c r="FZ266" s="121"/>
      <c r="GA266" s="121"/>
      <c r="GB266" s="121"/>
      <c r="GC266" s="121"/>
      <c r="GD266" s="121"/>
      <c r="GE266" s="121"/>
      <c r="GF266" s="121"/>
      <c r="GG266" s="121"/>
      <c r="GH266" s="121"/>
      <c r="GI266" s="121"/>
      <c r="GJ266" s="121"/>
      <c r="GK266" s="121"/>
      <c r="GL266" s="121"/>
      <c r="GM266" s="121"/>
      <c r="GN266" s="121"/>
      <c r="GO266" s="121"/>
      <c r="GP266" s="121"/>
      <c r="GQ266" s="121"/>
      <c r="GR266" s="121"/>
      <c r="GS266" s="121"/>
      <c r="GT266" s="121"/>
      <c r="GU266" s="121"/>
      <c r="GV266" s="121"/>
      <c r="GW266" s="121"/>
      <c r="GX266" s="121"/>
      <c r="GY266" s="121"/>
      <c r="GZ266" s="121"/>
      <c r="HA266" s="121"/>
      <c r="HB266" s="121"/>
      <c r="HC266" s="121"/>
      <c r="HD266" s="121"/>
      <c r="HE266" s="121"/>
      <c r="HF266" s="121"/>
      <c r="HG266" s="121"/>
      <c r="HH266" s="121"/>
      <c r="HI266" s="121"/>
      <c r="HJ266" s="121"/>
      <c r="HK266" s="121"/>
      <c r="HL266" s="121"/>
      <c r="HM266" s="121"/>
      <c r="HN266" s="121"/>
      <c r="HO266" s="121"/>
      <c r="HP266" s="121"/>
      <c r="HQ266" s="121"/>
      <c r="HR266" s="121"/>
      <c r="HS266" s="121"/>
      <c r="HT266" s="121"/>
      <c r="HU266" s="121"/>
      <c r="HV266" s="121"/>
      <c r="HW266" s="121"/>
      <c r="HX266" s="121"/>
      <c r="HY266" s="121"/>
      <c r="HZ266" s="121"/>
      <c r="IA266" s="121"/>
      <c r="IB266" s="121"/>
      <c r="IC266" s="121"/>
      <c r="ID266" s="121"/>
      <c r="IE266" s="121"/>
      <c r="IF266" s="121"/>
      <c r="IG266" s="121"/>
      <c r="IH266" s="121"/>
      <c r="II266" s="121"/>
      <c r="IJ266" s="121"/>
      <c r="IK266" s="121"/>
      <c r="IL266" s="121"/>
      <c r="IM266" s="121"/>
      <c r="IN266" s="121"/>
      <c r="IO266" s="121"/>
      <c r="IP266" s="121"/>
      <c r="IQ266" s="121"/>
      <c r="IR266" s="121"/>
      <c r="IS266" s="121"/>
      <c r="IT266" s="121"/>
    </row>
    <row r="267" spans="1:254" x14ac:dyDescent="0.25">
      <c r="A267" s="121"/>
      <c r="B267" s="121"/>
      <c r="C267" s="121"/>
      <c r="D267" s="121"/>
      <c r="E267" s="121"/>
      <c r="F267" s="121"/>
      <c r="G267" s="121"/>
      <c r="H267" s="121"/>
      <c r="I267" s="121"/>
      <c r="J267" s="121"/>
      <c r="K267" s="121"/>
      <c r="L267" s="121"/>
      <c r="M267" s="121"/>
      <c r="N267" s="121"/>
      <c r="O267" s="121"/>
      <c r="CA267" s="121"/>
      <c r="CB267" s="121"/>
      <c r="CC267" s="121"/>
      <c r="CD267" s="121"/>
      <c r="CE267" s="121"/>
      <c r="CF267" s="121"/>
      <c r="CG267" s="121"/>
      <c r="CH267" s="121"/>
      <c r="CI267" s="121"/>
      <c r="CJ267" s="121"/>
      <c r="CK267" s="121"/>
      <c r="CL267" s="121"/>
      <c r="CM267" s="121"/>
      <c r="CN267" s="121"/>
      <c r="CO267" s="121"/>
      <c r="CP267" s="121"/>
      <c r="CQ267" s="121"/>
      <c r="CR267" s="121"/>
      <c r="CS267" s="121"/>
      <c r="CT267" s="121"/>
      <c r="CU267" s="121"/>
      <c r="CV267" s="121"/>
      <c r="CW267" s="121"/>
      <c r="CX267" s="121"/>
      <c r="CY267" s="121"/>
      <c r="CZ267" s="121"/>
      <c r="DA267" s="121"/>
      <c r="DB267" s="121"/>
      <c r="DC267" s="121"/>
      <c r="DD267" s="121"/>
      <c r="DE267" s="121"/>
      <c r="DF267" s="121"/>
      <c r="DG267" s="121"/>
      <c r="DH267" s="121"/>
      <c r="DI267" s="121"/>
      <c r="DJ267" s="121"/>
      <c r="DK267" s="121"/>
      <c r="DL267" s="121"/>
      <c r="DM267" s="121"/>
      <c r="DN267" s="121"/>
      <c r="DO267" s="121"/>
      <c r="DP267" s="121"/>
      <c r="DQ267" s="121"/>
      <c r="DR267" s="121"/>
      <c r="DS267" s="121"/>
      <c r="DT267" s="121"/>
      <c r="DU267" s="121"/>
      <c r="DV267" s="121"/>
      <c r="DW267" s="121"/>
      <c r="DX267" s="121"/>
      <c r="DY267" s="121"/>
      <c r="DZ267" s="121"/>
      <c r="EA267" s="121"/>
      <c r="EB267" s="121"/>
      <c r="EC267" s="121"/>
      <c r="ED267" s="121"/>
      <c r="EE267" s="121"/>
      <c r="EF267" s="121"/>
      <c r="EG267" s="121"/>
      <c r="EH267" s="121"/>
      <c r="EI267" s="121"/>
      <c r="EJ267" s="121"/>
      <c r="EK267" s="121"/>
      <c r="EL267" s="121"/>
      <c r="EM267" s="121"/>
      <c r="EN267" s="121"/>
      <c r="EO267" s="121"/>
      <c r="EP267" s="121"/>
      <c r="EQ267" s="121"/>
      <c r="ER267" s="121"/>
      <c r="ES267" s="121"/>
      <c r="ET267" s="121"/>
      <c r="EU267" s="121"/>
      <c r="EV267" s="121"/>
      <c r="EW267" s="121"/>
      <c r="EX267" s="121"/>
      <c r="EY267" s="121"/>
      <c r="EZ267" s="121"/>
      <c r="FA267" s="121"/>
      <c r="FB267" s="121"/>
      <c r="FC267" s="121"/>
      <c r="FD267" s="121"/>
      <c r="FE267" s="121"/>
      <c r="FF267" s="121"/>
      <c r="FG267" s="121"/>
      <c r="FH267" s="121"/>
      <c r="FI267" s="121"/>
      <c r="FJ267" s="121"/>
      <c r="FK267" s="121"/>
      <c r="FL267" s="121"/>
      <c r="FM267" s="121"/>
      <c r="FN267" s="121"/>
      <c r="FO267" s="121"/>
      <c r="FP267" s="121"/>
      <c r="FQ267" s="121"/>
      <c r="FR267" s="121"/>
      <c r="FS267" s="121"/>
      <c r="FT267" s="121"/>
      <c r="FU267" s="121"/>
      <c r="FV267" s="121"/>
      <c r="FW267" s="121"/>
      <c r="FX267" s="121"/>
      <c r="FY267" s="121"/>
      <c r="FZ267" s="121"/>
      <c r="GA267" s="121"/>
      <c r="GB267" s="121"/>
      <c r="GC267" s="121"/>
      <c r="GD267" s="121"/>
      <c r="GE267" s="121"/>
      <c r="GF267" s="121"/>
      <c r="GG267" s="121"/>
      <c r="GH267" s="121"/>
      <c r="GI267" s="121"/>
      <c r="GJ267" s="121"/>
      <c r="GK267" s="121"/>
      <c r="GL267" s="121"/>
      <c r="GM267" s="121"/>
      <c r="GN267" s="121"/>
      <c r="GO267" s="121"/>
      <c r="GP267" s="121"/>
      <c r="GQ267" s="121"/>
      <c r="GR267" s="121"/>
      <c r="GS267" s="121"/>
      <c r="GT267" s="121"/>
      <c r="GU267" s="121"/>
      <c r="GV267" s="121"/>
      <c r="GW267" s="121"/>
      <c r="GX267" s="121"/>
      <c r="GY267" s="121"/>
      <c r="GZ267" s="121"/>
      <c r="HA267" s="121"/>
      <c r="HB267" s="121"/>
      <c r="HC267" s="121"/>
      <c r="HD267" s="121"/>
      <c r="HE267" s="121"/>
      <c r="HF267" s="121"/>
      <c r="HG267" s="121"/>
      <c r="HH267" s="121"/>
      <c r="HI267" s="121"/>
      <c r="HJ267" s="121"/>
      <c r="HK267" s="121"/>
      <c r="HL267" s="121"/>
      <c r="HM267" s="121"/>
      <c r="HN267" s="121"/>
      <c r="HO267" s="121"/>
      <c r="HP267" s="121"/>
      <c r="HQ267" s="121"/>
      <c r="HR267" s="121"/>
      <c r="HS267" s="121"/>
      <c r="HT267" s="121"/>
      <c r="HU267" s="121"/>
      <c r="HV267" s="121"/>
      <c r="HW267" s="121"/>
      <c r="HX267" s="121"/>
      <c r="HY267" s="121"/>
      <c r="HZ267" s="121"/>
      <c r="IA267" s="121"/>
      <c r="IB267" s="121"/>
      <c r="IC267" s="121"/>
      <c r="ID267" s="121"/>
      <c r="IE267" s="121"/>
      <c r="IF267" s="121"/>
      <c r="IG267" s="121"/>
      <c r="IH267" s="121"/>
      <c r="II267" s="121"/>
      <c r="IJ267" s="121"/>
      <c r="IK267" s="121"/>
      <c r="IL267" s="121"/>
      <c r="IM267" s="121"/>
      <c r="IN267" s="121"/>
      <c r="IO267" s="121"/>
      <c r="IP267" s="121"/>
      <c r="IQ267" s="121"/>
      <c r="IR267" s="121"/>
      <c r="IS267" s="121"/>
      <c r="IT267" s="121"/>
    </row>
    <row r="268" spans="1:254" x14ac:dyDescent="0.25">
      <c r="A268" s="121"/>
      <c r="B268" s="121"/>
      <c r="C268" s="121"/>
      <c r="D268" s="121"/>
      <c r="E268" s="121"/>
      <c r="F268" s="121"/>
      <c r="G268" s="121"/>
      <c r="H268" s="121"/>
      <c r="I268" s="121"/>
      <c r="J268" s="121"/>
      <c r="K268" s="121"/>
      <c r="L268" s="121"/>
      <c r="M268" s="121"/>
      <c r="N268" s="121"/>
      <c r="O268" s="121"/>
      <c r="CA268" s="121"/>
      <c r="CB268" s="121"/>
      <c r="CC268" s="121"/>
      <c r="CD268" s="121"/>
      <c r="CE268" s="121"/>
      <c r="CF268" s="121"/>
      <c r="CG268" s="121"/>
      <c r="CH268" s="121"/>
      <c r="CI268" s="121"/>
      <c r="CJ268" s="121"/>
      <c r="CK268" s="121"/>
      <c r="CL268" s="121"/>
      <c r="CM268" s="121"/>
      <c r="CN268" s="121"/>
      <c r="CO268" s="121"/>
      <c r="CP268" s="121"/>
      <c r="CQ268" s="121"/>
      <c r="CR268" s="121"/>
      <c r="CS268" s="121"/>
      <c r="CT268" s="121"/>
      <c r="CU268" s="121"/>
      <c r="CV268" s="121"/>
      <c r="CW268" s="121"/>
      <c r="CX268" s="121"/>
      <c r="CY268" s="121"/>
      <c r="CZ268" s="121"/>
      <c r="DA268" s="121"/>
      <c r="DB268" s="121"/>
      <c r="DC268" s="121"/>
      <c r="DD268" s="121"/>
      <c r="DE268" s="121"/>
      <c r="DF268" s="121"/>
      <c r="DG268" s="121"/>
      <c r="DH268" s="121"/>
      <c r="DI268" s="121"/>
      <c r="DJ268" s="121"/>
      <c r="DK268" s="121"/>
      <c r="DL268" s="121"/>
      <c r="DM268" s="121"/>
      <c r="DN268" s="121"/>
      <c r="DO268" s="121"/>
      <c r="DP268" s="121"/>
      <c r="DQ268" s="121"/>
      <c r="DR268" s="121"/>
      <c r="DS268" s="121"/>
      <c r="DT268" s="121"/>
      <c r="DU268" s="121"/>
      <c r="DV268" s="121"/>
      <c r="DW268" s="121"/>
      <c r="DX268" s="121"/>
      <c r="DY268" s="121"/>
      <c r="DZ268" s="121"/>
      <c r="EA268" s="121"/>
      <c r="EB268" s="121"/>
      <c r="EC268" s="121"/>
      <c r="ED268" s="121"/>
      <c r="EE268" s="121"/>
      <c r="EF268" s="121"/>
      <c r="EG268" s="121"/>
      <c r="EH268" s="121"/>
      <c r="EI268" s="121"/>
      <c r="EJ268" s="121"/>
      <c r="EK268" s="121"/>
      <c r="EL268" s="121"/>
      <c r="EM268" s="121"/>
      <c r="EN268" s="121"/>
      <c r="EO268" s="121"/>
      <c r="EP268" s="121"/>
      <c r="EQ268" s="121"/>
      <c r="ER268" s="121"/>
      <c r="ES268" s="121"/>
      <c r="ET268" s="121"/>
      <c r="EU268" s="121"/>
      <c r="EV268" s="121"/>
      <c r="EW268" s="121"/>
      <c r="EX268" s="121"/>
      <c r="EY268" s="121"/>
      <c r="EZ268" s="121"/>
      <c r="FA268" s="121"/>
      <c r="FB268" s="121"/>
      <c r="FC268" s="121"/>
      <c r="FD268" s="121"/>
      <c r="FE268" s="121"/>
      <c r="FF268" s="121"/>
      <c r="FG268" s="121"/>
      <c r="FH268" s="121"/>
      <c r="FI268" s="121"/>
      <c r="FJ268" s="121"/>
      <c r="FK268" s="121"/>
      <c r="FL268" s="121"/>
      <c r="FM268" s="121"/>
      <c r="FN268" s="121"/>
      <c r="FO268" s="121"/>
      <c r="FP268" s="121"/>
      <c r="FQ268" s="121"/>
      <c r="FR268" s="121"/>
      <c r="FS268" s="121"/>
      <c r="FT268" s="121"/>
      <c r="FU268" s="121"/>
      <c r="FV268" s="121"/>
      <c r="FW268" s="121"/>
      <c r="FX268" s="121"/>
      <c r="FY268" s="121"/>
      <c r="FZ268" s="121"/>
      <c r="GA268" s="121"/>
      <c r="GB268" s="121"/>
      <c r="GC268" s="121"/>
      <c r="GD268" s="121"/>
      <c r="GE268" s="121"/>
      <c r="GF268" s="121"/>
      <c r="GG268" s="121"/>
      <c r="GH268" s="121"/>
      <c r="GI268" s="121"/>
      <c r="GJ268" s="121"/>
      <c r="GK268" s="121"/>
      <c r="GL268" s="121"/>
      <c r="GM268" s="121"/>
      <c r="GN268" s="121"/>
      <c r="GO268" s="121"/>
      <c r="GP268" s="121"/>
      <c r="GQ268" s="121"/>
      <c r="GR268" s="121"/>
      <c r="GS268" s="121"/>
      <c r="GT268" s="121"/>
      <c r="GU268" s="121"/>
      <c r="GV268" s="121"/>
      <c r="GW268" s="121"/>
      <c r="GX268" s="121"/>
      <c r="GY268" s="121"/>
      <c r="GZ268" s="121"/>
      <c r="HA268" s="121"/>
      <c r="HB268" s="121"/>
      <c r="HC268" s="121"/>
      <c r="HD268" s="121"/>
      <c r="HE268" s="121"/>
      <c r="HF268" s="121"/>
      <c r="HG268" s="121"/>
      <c r="HH268" s="121"/>
      <c r="HI268" s="121"/>
      <c r="HJ268" s="121"/>
      <c r="HK268" s="121"/>
      <c r="HL268" s="121"/>
      <c r="HM268" s="121"/>
      <c r="HN268" s="121"/>
      <c r="HO268" s="121"/>
      <c r="HP268" s="121"/>
      <c r="HQ268" s="121"/>
      <c r="HR268" s="121"/>
      <c r="HS268" s="121"/>
      <c r="HT268" s="121"/>
      <c r="HU268" s="121"/>
      <c r="HV268" s="121"/>
      <c r="HW268" s="121"/>
      <c r="HX268" s="121"/>
      <c r="HY268" s="121"/>
      <c r="HZ268" s="121"/>
      <c r="IA268" s="121"/>
      <c r="IB268" s="121"/>
      <c r="IC268" s="121"/>
      <c r="ID268" s="121"/>
      <c r="IE268" s="121"/>
      <c r="IF268" s="121"/>
      <c r="IG268" s="121"/>
      <c r="IH268" s="121"/>
      <c r="II268" s="121"/>
      <c r="IJ268" s="121"/>
      <c r="IK268" s="121"/>
      <c r="IL268" s="121"/>
      <c r="IM268" s="121"/>
      <c r="IN268" s="121"/>
      <c r="IO268" s="121"/>
      <c r="IP268" s="121"/>
      <c r="IQ268" s="121"/>
      <c r="IR268" s="121"/>
      <c r="IS268" s="121"/>
      <c r="IT268" s="121"/>
    </row>
    <row r="269" spans="1:254" x14ac:dyDescent="0.25">
      <c r="A269" s="121"/>
      <c r="B269" s="121"/>
      <c r="C269" s="121"/>
      <c r="D269" s="121"/>
      <c r="E269" s="121"/>
      <c r="F269" s="121"/>
      <c r="G269" s="121"/>
      <c r="H269" s="121"/>
      <c r="I269" s="121"/>
      <c r="J269" s="121"/>
      <c r="K269" s="121"/>
      <c r="L269" s="121"/>
      <c r="M269" s="121"/>
      <c r="N269" s="121"/>
      <c r="O269" s="121"/>
      <c r="CA269" s="121"/>
      <c r="CB269" s="121"/>
      <c r="CC269" s="121"/>
      <c r="CD269" s="121"/>
      <c r="CE269" s="121"/>
      <c r="CF269" s="121"/>
      <c r="CG269" s="121"/>
      <c r="CH269" s="121"/>
      <c r="CI269" s="121"/>
      <c r="CJ269" s="121"/>
      <c r="CK269" s="121"/>
      <c r="CL269" s="121"/>
      <c r="CM269" s="121"/>
      <c r="CN269" s="121"/>
      <c r="CO269" s="121"/>
      <c r="CP269" s="121"/>
      <c r="CQ269" s="121"/>
      <c r="CR269" s="121"/>
      <c r="CS269" s="121"/>
      <c r="CT269" s="121"/>
      <c r="CU269" s="121"/>
      <c r="CV269" s="121"/>
      <c r="CW269" s="121"/>
      <c r="CX269" s="121"/>
      <c r="CY269" s="121"/>
      <c r="CZ269" s="121"/>
      <c r="DA269" s="121"/>
      <c r="DB269" s="121"/>
      <c r="DC269" s="121"/>
      <c r="DD269" s="121"/>
      <c r="DE269" s="121"/>
      <c r="DF269" s="121"/>
      <c r="DG269" s="121"/>
      <c r="DH269" s="121"/>
      <c r="DI269" s="121"/>
      <c r="DJ269" s="121"/>
      <c r="DK269" s="121"/>
      <c r="DL269" s="121"/>
      <c r="DM269" s="121"/>
      <c r="DN269" s="121"/>
      <c r="DO269" s="121"/>
      <c r="DP269" s="121"/>
      <c r="DQ269" s="121"/>
      <c r="DR269" s="121"/>
      <c r="DS269" s="121"/>
      <c r="DT269" s="121"/>
      <c r="DU269" s="121"/>
      <c r="DV269" s="121"/>
      <c r="DW269" s="121"/>
      <c r="DX269" s="121"/>
      <c r="DY269" s="121"/>
      <c r="DZ269" s="121"/>
      <c r="EA269" s="121"/>
      <c r="EB269" s="121"/>
      <c r="EC269" s="121"/>
      <c r="ED269" s="121"/>
      <c r="EE269" s="121"/>
      <c r="EF269" s="121"/>
      <c r="EG269" s="121"/>
      <c r="EH269" s="121"/>
      <c r="EI269" s="121"/>
      <c r="EJ269" s="121"/>
      <c r="EK269" s="121"/>
      <c r="EL269" s="121"/>
      <c r="EM269" s="121"/>
      <c r="EN269" s="121"/>
      <c r="EO269" s="121"/>
      <c r="EP269" s="121"/>
      <c r="EQ269" s="121"/>
      <c r="ER269" s="121"/>
      <c r="ES269" s="121"/>
      <c r="ET269" s="121"/>
      <c r="EU269" s="121"/>
      <c r="EV269" s="121"/>
      <c r="EW269" s="121"/>
      <c r="EX269" s="121"/>
      <c r="EY269" s="121"/>
      <c r="EZ269" s="121"/>
      <c r="FA269" s="121"/>
      <c r="FB269" s="121"/>
      <c r="FC269" s="121"/>
      <c r="FD269" s="121"/>
      <c r="FE269" s="121"/>
      <c r="FF269" s="121"/>
      <c r="FG269" s="121"/>
      <c r="FH269" s="121"/>
      <c r="FI269" s="121"/>
      <c r="FJ269" s="121"/>
      <c r="FK269" s="121"/>
      <c r="FL269" s="121"/>
      <c r="FM269" s="121"/>
      <c r="FN269" s="121"/>
      <c r="FO269" s="121"/>
      <c r="FP269" s="121"/>
      <c r="FQ269" s="121"/>
      <c r="FR269" s="121"/>
      <c r="FS269" s="121"/>
      <c r="FT269" s="121"/>
      <c r="FU269" s="121"/>
      <c r="FV269" s="121"/>
      <c r="FW269" s="121"/>
      <c r="FX269" s="121"/>
      <c r="FY269" s="121"/>
      <c r="FZ269" s="121"/>
      <c r="GA269" s="121"/>
      <c r="GB269" s="121"/>
      <c r="GC269" s="121"/>
      <c r="GD269" s="121"/>
      <c r="GE269" s="121"/>
      <c r="GF269" s="121"/>
      <c r="GG269" s="121"/>
      <c r="GH269" s="121"/>
      <c r="GI269" s="121"/>
      <c r="GJ269" s="121"/>
      <c r="GK269" s="121"/>
      <c r="GL269" s="121"/>
      <c r="GM269" s="121"/>
      <c r="GN269" s="121"/>
      <c r="GO269" s="121"/>
      <c r="GP269" s="121"/>
      <c r="GQ269" s="121"/>
      <c r="GR269" s="121"/>
      <c r="GS269" s="121"/>
      <c r="GT269" s="121"/>
      <c r="GU269" s="121"/>
      <c r="GV269" s="121"/>
      <c r="GW269" s="121"/>
      <c r="GX269" s="121"/>
      <c r="GY269" s="121"/>
      <c r="GZ269" s="121"/>
      <c r="HA269" s="121"/>
      <c r="HB269" s="121"/>
      <c r="HC269" s="121"/>
      <c r="HD269" s="121"/>
      <c r="HE269" s="121"/>
      <c r="HF269" s="121"/>
      <c r="HG269" s="121"/>
      <c r="HH269" s="121"/>
      <c r="HI269" s="121"/>
      <c r="HJ269" s="121"/>
      <c r="HK269" s="121"/>
      <c r="HL269" s="121"/>
      <c r="HM269" s="121"/>
      <c r="HN269" s="121"/>
      <c r="HO269" s="121"/>
      <c r="HP269" s="121"/>
      <c r="HQ269" s="121"/>
      <c r="HR269" s="121"/>
      <c r="HS269" s="121"/>
      <c r="HT269" s="121"/>
      <c r="HU269" s="121"/>
      <c r="HV269" s="121"/>
      <c r="HW269" s="121"/>
      <c r="HX269" s="121"/>
      <c r="HY269" s="121"/>
      <c r="HZ269" s="121"/>
      <c r="IA269" s="121"/>
      <c r="IB269" s="121"/>
      <c r="IC269" s="121"/>
      <c r="ID269" s="121"/>
      <c r="IE269" s="121"/>
      <c r="IF269" s="121"/>
      <c r="IG269" s="121"/>
      <c r="IH269" s="121"/>
      <c r="II269" s="121"/>
      <c r="IJ269" s="121"/>
      <c r="IK269" s="121"/>
      <c r="IL269" s="121"/>
      <c r="IM269" s="121"/>
      <c r="IN269" s="121"/>
      <c r="IO269" s="121"/>
      <c r="IP269" s="121"/>
      <c r="IQ269" s="121"/>
      <c r="IR269" s="121"/>
      <c r="IS269" s="121"/>
      <c r="IT269" s="121"/>
    </row>
    <row r="270" spans="1:254" x14ac:dyDescent="0.25">
      <c r="A270" s="121"/>
      <c r="B270" s="121"/>
      <c r="C270" s="121"/>
      <c r="D270" s="121"/>
      <c r="E270" s="121"/>
      <c r="F270" s="121"/>
      <c r="G270" s="121"/>
      <c r="H270" s="121"/>
      <c r="I270" s="121"/>
      <c r="J270" s="121"/>
      <c r="K270" s="121"/>
      <c r="L270" s="121"/>
      <c r="M270" s="121"/>
      <c r="N270" s="121"/>
      <c r="O270" s="121"/>
      <c r="CA270" s="121"/>
      <c r="CB270" s="121"/>
      <c r="CC270" s="121"/>
      <c r="CD270" s="121"/>
      <c r="CE270" s="121"/>
      <c r="CF270" s="121"/>
      <c r="CG270" s="121"/>
      <c r="CH270" s="121"/>
      <c r="CI270" s="121"/>
      <c r="CJ270" s="121"/>
      <c r="CK270" s="121"/>
      <c r="CL270" s="121"/>
      <c r="CM270" s="121"/>
      <c r="CN270" s="121"/>
      <c r="CO270" s="121"/>
      <c r="CP270" s="121"/>
      <c r="CQ270" s="121"/>
      <c r="CR270" s="121"/>
      <c r="CS270" s="121"/>
      <c r="CT270" s="121"/>
      <c r="CU270" s="121"/>
      <c r="CV270" s="121"/>
      <c r="CW270" s="121"/>
      <c r="CX270" s="121"/>
      <c r="CY270" s="121"/>
      <c r="CZ270" s="121"/>
      <c r="DA270" s="121"/>
      <c r="DB270" s="121"/>
      <c r="DC270" s="121"/>
      <c r="DD270" s="121"/>
      <c r="DE270" s="121"/>
      <c r="DF270" s="121"/>
      <c r="DG270" s="121"/>
      <c r="DH270" s="121"/>
      <c r="DI270" s="121"/>
      <c r="DJ270" s="121"/>
      <c r="DK270" s="121"/>
      <c r="DL270" s="121"/>
      <c r="DM270" s="121"/>
      <c r="DN270" s="121"/>
      <c r="DO270" s="121"/>
      <c r="DP270" s="121"/>
      <c r="DQ270" s="121"/>
      <c r="DR270" s="121"/>
      <c r="DS270" s="121"/>
      <c r="DT270" s="121"/>
      <c r="DU270" s="121"/>
      <c r="DV270" s="121"/>
      <c r="DW270" s="121"/>
      <c r="DX270" s="121"/>
      <c r="DY270" s="121"/>
      <c r="DZ270" s="121"/>
      <c r="EA270" s="121"/>
      <c r="EB270" s="121"/>
      <c r="EC270" s="121"/>
      <c r="ED270" s="121"/>
      <c r="EE270" s="121"/>
      <c r="EF270" s="121"/>
      <c r="EG270" s="121"/>
      <c r="EH270" s="121"/>
      <c r="EI270" s="121"/>
      <c r="EJ270" s="121"/>
      <c r="EK270" s="121"/>
      <c r="EL270" s="121"/>
      <c r="EM270" s="121"/>
      <c r="EN270" s="121"/>
      <c r="EO270" s="121"/>
      <c r="EP270" s="121"/>
      <c r="EQ270" s="121"/>
      <c r="ER270" s="121"/>
      <c r="ES270" s="121"/>
      <c r="ET270" s="121"/>
      <c r="EU270" s="121"/>
      <c r="EV270" s="121"/>
      <c r="EW270" s="121"/>
      <c r="EX270" s="121"/>
      <c r="EY270" s="121"/>
      <c r="EZ270" s="121"/>
      <c r="FA270" s="121"/>
      <c r="FB270" s="121"/>
      <c r="FC270" s="121"/>
      <c r="FD270" s="121"/>
      <c r="FE270" s="121"/>
      <c r="FF270" s="121"/>
      <c r="FG270" s="121"/>
      <c r="FH270" s="121"/>
      <c r="FI270" s="121"/>
      <c r="FJ270" s="121"/>
      <c r="FK270" s="121"/>
      <c r="FL270" s="121"/>
      <c r="FM270" s="121"/>
      <c r="FN270" s="121"/>
      <c r="FO270" s="121"/>
      <c r="FP270" s="121"/>
      <c r="FQ270" s="121"/>
      <c r="FR270" s="121"/>
      <c r="FS270" s="121"/>
      <c r="FT270" s="121"/>
      <c r="FU270" s="121"/>
      <c r="FV270" s="121"/>
      <c r="FW270" s="121"/>
      <c r="FX270" s="121"/>
      <c r="FY270" s="121"/>
      <c r="FZ270" s="121"/>
      <c r="GA270" s="121"/>
      <c r="GB270" s="121"/>
      <c r="GC270" s="121"/>
      <c r="GD270" s="121"/>
      <c r="GE270" s="121"/>
      <c r="GF270" s="121"/>
      <c r="GG270" s="121"/>
      <c r="GH270" s="121"/>
      <c r="GI270" s="121"/>
      <c r="GJ270" s="121"/>
      <c r="GK270" s="121"/>
      <c r="GL270" s="121"/>
      <c r="GM270" s="121"/>
      <c r="GN270" s="121"/>
      <c r="GO270" s="121"/>
      <c r="GP270" s="121"/>
      <c r="GQ270" s="121"/>
      <c r="GR270" s="121"/>
      <c r="GS270" s="121"/>
      <c r="GT270" s="121"/>
      <c r="GU270" s="121"/>
      <c r="GV270" s="121"/>
      <c r="GW270" s="121"/>
      <c r="GX270" s="121"/>
      <c r="GY270" s="121"/>
      <c r="GZ270" s="121"/>
      <c r="HA270" s="121"/>
      <c r="HB270" s="121"/>
      <c r="HC270" s="121"/>
      <c r="HD270" s="121"/>
      <c r="HE270" s="121"/>
      <c r="HF270" s="121"/>
      <c r="HG270" s="121"/>
      <c r="HH270" s="121"/>
      <c r="HI270" s="121"/>
      <c r="HJ270" s="121"/>
      <c r="HK270" s="121"/>
      <c r="HL270" s="121"/>
      <c r="HM270" s="121"/>
      <c r="HN270" s="121"/>
      <c r="HO270" s="121"/>
      <c r="HP270" s="121"/>
      <c r="HQ270" s="121"/>
      <c r="HR270" s="121"/>
      <c r="HS270" s="121"/>
      <c r="HT270" s="121"/>
      <c r="HU270" s="121"/>
      <c r="HV270" s="121"/>
      <c r="HW270" s="121"/>
      <c r="HX270" s="121"/>
      <c r="HY270" s="121"/>
      <c r="HZ270" s="121"/>
      <c r="IA270" s="121"/>
      <c r="IB270" s="121"/>
      <c r="IC270" s="121"/>
      <c r="ID270" s="121"/>
      <c r="IE270" s="121"/>
      <c r="IF270" s="121"/>
      <c r="IG270" s="121"/>
      <c r="IH270" s="121"/>
      <c r="II270" s="121"/>
      <c r="IJ270" s="121"/>
      <c r="IK270" s="121"/>
      <c r="IL270" s="121"/>
      <c r="IM270" s="121"/>
      <c r="IN270" s="121"/>
      <c r="IO270" s="121"/>
      <c r="IP270" s="121"/>
      <c r="IQ270" s="121"/>
      <c r="IR270" s="121"/>
      <c r="IS270" s="121"/>
      <c r="IT270" s="121"/>
    </row>
    <row r="271" spans="1:254" x14ac:dyDescent="0.25">
      <c r="A271" s="121"/>
      <c r="B271" s="121"/>
      <c r="C271" s="121"/>
      <c r="D271" s="121"/>
      <c r="E271" s="121"/>
      <c r="F271" s="121"/>
      <c r="G271" s="121"/>
      <c r="H271" s="121"/>
      <c r="I271" s="121"/>
      <c r="J271" s="121"/>
      <c r="K271" s="121"/>
      <c r="L271" s="121"/>
      <c r="M271" s="121"/>
      <c r="N271" s="121"/>
      <c r="O271" s="121"/>
      <c r="CA271" s="121"/>
      <c r="CB271" s="121"/>
      <c r="CC271" s="121"/>
      <c r="CD271" s="121"/>
      <c r="CE271" s="121"/>
      <c r="CF271" s="121"/>
      <c r="CG271" s="121"/>
      <c r="CH271" s="121"/>
      <c r="CI271" s="121"/>
      <c r="CJ271" s="121"/>
      <c r="CK271" s="121"/>
      <c r="CL271" s="121"/>
      <c r="CM271" s="121"/>
      <c r="CN271" s="121"/>
      <c r="CO271" s="121"/>
      <c r="CP271" s="121"/>
      <c r="CQ271" s="121"/>
      <c r="CR271" s="121"/>
      <c r="CS271" s="121"/>
      <c r="CT271" s="121"/>
      <c r="CU271" s="121"/>
      <c r="CV271" s="121"/>
      <c r="CW271" s="121"/>
      <c r="CX271" s="121"/>
      <c r="CY271" s="121"/>
      <c r="CZ271" s="121"/>
      <c r="DA271" s="121"/>
      <c r="DB271" s="121"/>
      <c r="DC271" s="121"/>
      <c r="DD271" s="121"/>
      <c r="DE271" s="121"/>
      <c r="DF271" s="121"/>
      <c r="DG271" s="121"/>
      <c r="DH271" s="121"/>
      <c r="DI271" s="121"/>
      <c r="DJ271" s="121"/>
      <c r="DK271" s="121"/>
      <c r="DL271" s="121"/>
      <c r="DM271" s="121"/>
      <c r="DN271" s="121"/>
      <c r="DO271" s="121"/>
      <c r="DP271" s="121"/>
      <c r="DQ271" s="121"/>
      <c r="DR271" s="121"/>
      <c r="DS271" s="121"/>
      <c r="DT271" s="121"/>
      <c r="DU271" s="121"/>
      <c r="DV271" s="121"/>
      <c r="DW271" s="121"/>
      <c r="DX271" s="121"/>
      <c r="DY271" s="121"/>
      <c r="DZ271" s="121"/>
      <c r="EA271" s="121"/>
      <c r="EB271" s="121"/>
      <c r="EC271" s="121"/>
      <c r="ED271" s="121"/>
      <c r="EE271" s="121"/>
      <c r="EF271" s="121"/>
      <c r="EG271" s="121"/>
      <c r="EH271" s="121"/>
      <c r="EI271" s="121"/>
      <c r="EJ271" s="121"/>
      <c r="EK271" s="121"/>
      <c r="EL271" s="121"/>
      <c r="EM271" s="121"/>
      <c r="EN271" s="121"/>
      <c r="EO271" s="121"/>
      <c r="EP271" s="121"/>
      <c r="EQ271" s="121"/>
      <c r="ER271" s="121"/>
      <c r="ES271" s="121"/>
      <c r="ET271" s="121"/>
      <c r="EU271" s="121"/>
      <c r="EV271" s="121"/>
      <c r="EW271" s="121"/>
      <c r="EX271" s="121"/>
      <c r="EY271" s="121"/>
      <c r="EZ271" s="121"/>
      <c r="FA271" s="121"/>
      <c r="FB271" s="121"/>
      <c r="FC271" s="121"/>
      <c r="FD271" s="121"/>
      <c r="FE271" s="121"/>
      <c r="FF271" s="121"/>
      <c r="FG271" s="121"/>
      <c r="FH271" s="121"/>
      <c r="FI271" s="121"/>
      <c r="FJ271" s="121"/>
      <c r="FK271" s="121"/>
      <c r="FL271" s="121"/>
      <c r="FM271" s="121"/>
      <c r="FN271" s="121"/>
      <c r="FO271" s="121"/>
      <c r="FP271" s="121"/>
      <c r="FQ271" s="121"/>
      <c r="FR271" s="121"/>
      <c r="FS271" s="121"/>
      <c r="FT271" s="121"/>
      <c r="FU271" s="121"/>
      <c r="FV271" s="121"/>
      <c r="FW271" s="121"/>
      <c r="FX271" s="121"/>
      <c r="FY271" s="121"/>
      <c r="FZ271" s="121"/>
      <c r="GA271" s="121"/>
      <c r="GB271" s="121"/>
      <c r="GC271" s="121"/>
      <c r="GD271" s="121"/>
      <c r="GE271" s="121"/>
      <c r="GF271" s="121"/>
      <c r="GG271" s="121"/>
      <c r="GH271" s="121"/>
      <c r="GI271" s="121"/>
      <c r="GJ271" s="121"/>
      <c r="GK271" s="121"/>
      <c r="GL271" s="121"/>
      <c r="GM271" s="121"/>
      <c r="GN271" s="121"/>
      <c r="GO271" s="121"/>
      <c r="GP271" s="121"/>
      <c r="GQ271" s="121"/>
      <c r="GR271" s="121"/>
      <c r="GS271" s="121"/>
      <c r="GT271" s="121"/>
      <c r="GU271" s="121"/>
      <c r="GV271" s="121"/>
      <c r="GW271" s="121"/>
      <c r="GX271" s="121"/>
      <c r="GY271" s="121"/>
      <c r="GZ271" s="121"/>
      <c r="HA271" s="121"/>
      <c r="HB271" s="121"/>
      <c r="HC271" s="121"/>
      <c r="HD271" s="121"/>
      <c r="HE271" s="121"/>
      <c r="HF271" s="121"/>
      <c r="HG271" s="121"/>
      <c r="HH271" s="121"/>
      <c r="HI271" s="121"/>
      <c r="HJ271" s="121"/>
      <c r="HK271" s="121"/>
      <c r="HL271" s="121"/>
      <c r="HM271" s="121"/>
      <c r="HN271" s="121"/>
      <c r="HO271" s="121"/>
      <c r="HP271" s="121"/>
      <c r="HQ271" s="121"/>
      <c r="HR271" s="121"/>
      <c r="HS271" s="121"/>
      <c r="HT271" s="121"/>
      <c r="HU271" s="121"/>
      <c r="HV271" s="121"/>
      <c r="HW271" s="121"/>
      <c r="HX271" s="121"/>
      <c r="HY271" s="121"/>
      <c r="HZ271" s="121"/>
      <c r="IA271" s="121"/>
      <c r="IB271" s="121"/>
      <c r="IC271" s="121"/>
      <c r="ID271" s="121"/>
      <c r="IE271" s="121"/>
      <c r="IF271" s="121"/>
      <c r="IG271" s="121"/>
      <c r="IH271" s="121"/>
      <c r="II271" s="121"/>
      <c r="IJ271" s="121"/>
      <c r="IK271" s="121"/>
      <c r="IL271" s="121"/>
      <c r="IM271" s="121"/>
      <c r="IN271" s="121"/>
      <c r="IO271" s="121"/>
      <c r="IP271" s="121"/>
      <c r="IQ271" s="121"/>
      <c r="IR271" s="121"/>
      <c r="IS271" s="121"/>
      <c r="IT271" s="121"/>
    </row>
    <row r="272" spans="1:254" x14ac:dyDescent="0.25">
      <c r="A272" s="121"/>
      <c r="B272" s="121"/>
      <c r="C272" s="121"/>
      <c r="D272" s="121"/>
      <c r="E272" s="121"/>
      <c r="F272" s="121"/>
      <c r="G272" s="121"/>
      <c r="H272" s="121"/>
      <c r="I272" s="121"/>
      <c r="J272" s="121"/>
      <c r="K272" s="121"/>
      <c r="L272" s="121"/>
      <c r="M272" s="121"/>
      <c r="N272" s="121"/>
      <c r="O272" s="121"/>
      <c r="CA272" s="121"/>
      <c r="CB272" s="121"/>
      <c r="CC272" s="121"/>
      <c r="CD272" s="121"/>
      <c r="CE272" s="121"/>
      <c r="CF272" s="121"/>
      <c r="CG272" s="121"/>
      <c r="CH272" s="121"/>
      <c r="CI272" s="121"/>
      <c r="CJ272" s="121"/>
      <c r="CK272" s="121"/>
      <c r="CL272" s="121"/>
      <c r="CM272" s="121"/>
      <c r="CN272" s="121"/>
      <c r="CO272" s="121"/>
      <c r="CP272" s="121"/>
      <c r="CQ272" s="121"/>
      <c r="CR272" s="121"/>
      <c r="CS272" s="121"/>
      <c r="CT272" s="121"/>
      <c r="CU272" s="121"/>
      <c r="CV272" s="121"/>
      <c r="CW272" s="121"/>
      <c r="CX272" s="121"/>
      <c r="CY272" s="121"/>
      <c r="CZ272" s="121"/>
      <c r="DA272" s="121"/>
      <c r="DB272" s="121"/>
      <c r="DC272" s="121"/>
      <c r="DD272" s="121"/>
      <c r="DE272" s="121"/>
      <c r="DF272" s="121"/>
      <c r="DG272" s="121"/>
      <c r="DH272" s="121"/>
      <c r="DI272" s="121"/>
      <c r="DJ272" s="121"/>
      <c r="DK272" s="121"/>
      <c r="DL272" s="121"/>
      <c r="DM272" s="121"/>
      <c r="DN272" s="121"/>
      <c r="DO272" s="121"/>
      <c r="DP272" s="121"/>
      <c r="DQ272" s="121"/>
      <c r="DR272" s="121"/>
      <c r="DS272" s="121"/>
      <c r="DT272" s="121"/>
      <c r="DU272" s="121"/>
      <c r="DV272" s="121"/>
      <c r="DW272" s="121"/>
      <c r="DX272" s="121"/>
      <c r="DY272" s="121"/>
      <c r="DZ272" s="121"/>
      <c r="EA272" s="121"/>
      <c r="EB272" s="121"/>
      <c r="EC272" s="121"/>
      <c r="ED272" s="121"/>
      <c r="EE272" s="121"/>
      <c r="EF272" s="121"/>
      <c r="EG272" s="121"/>
      <c r="EH272" s="121"/>
      <c r="EI272" s="121"/>
      <c r="EJ272" s="121"/>
      <c r="EK272" s="121"/>
      <c r="EL272" s="121"/>
      <c r="EM272" s="121"/>
      <c r="EN272" s="121"/>
      <c r="EO272" s="121"/>
      <c r="EP272" s="121"/>
      <c r="EQ272" s="121"/>
      <c r="ER272" s="121"/>
      <c r="ES272" s="121"/>
      <c r="ET272" s="121"/>
      <c r="EU272" s="121"/>
      <c r="EV272" s="121"/>
      <c r="EW272" s="121"/>
      <c r="EX272" s="121"/>
      <c r="EY272" s="121"/>
      <c r="EZ272" s="121"/>
      <c r="FA272" s="121"/>
      <c r="FB272" s="121"/>
      <c r="FC272" s="121"/>
      <c r="FD272" s="121"/>
      <c r="FE272" s="121"/>
      <c r="FF272" s="121"/>
      <c r="FG272" s="121"/>
      <c r="FH272" s="121"/>
      <c r="FI272" s="121"/>
      <c r="FJ272" s="121"/>
      <c r="FK272" s="121"/>
      <c r="FL272" s="121"/>
      <c r="FM272" s="121"/>
      <c r="FN272" s="121"/>
      <c r="FO272" s="121"/>
      <c r="FP272" s="121"/>
      <c r="FQ272" s="121"/>
      <c r="FR272" s="121"/>
      <c r="FS272" s="121"/>
      <c r="FT272" s="121"/>
      <c r="FU272" s="121"/>
      <c r="FV272" s="121"/>
      <c r="FW272" s="121"/>
      <c r="FX272" s="121"/>
      <c r="FY272" s="121"/>
      <c r="FZ272" s="121"/>
      <c r="GA272" s="121"/>
      <c r="GB272" s="121"/>
      <c r="GC272" s="121"/>
      <c r="GD272" s="121"/>
      <c r="GE272" s="121"/>
      <c r="GF272" s="121"/>
      <c r="GG272" s="121"/>
      <c r="GH272" s="121"/>
      <c r="GI272" s="121"/>
      <c r="GJ272" s="121"/>
      <c r="GK272" s="121"/>
      <c r="GL272" s="121"/>
      <c r="GM272" s="121"/>
      <c r="GN272" s="121"/>
      <c r="GO272" s="121"/>
      <c r="GP272" s="121"/>
      <c r="GQ272" s="121"/>
      <c r="GR272" s="121"/>
      <c r="GS272" s="121"/>
      <c r="GT272" s="121"/>
      <c r="GU272" s="121"/>
      <c r="GV272" s="121"/>
      <c r="GW272" s="121"/>
      <c r="GX272" s="121"/>
      <c r="GY272" s="121"/>
      <c r="GZ272" s="121"/>
      <c r="HA272" s="121"/>
      <c r="HB272" s="121"/>
      <c r="HC272" s="121"/>
      <c r="HD272" s="121"/>
      <c r="HE272" s="121"/>
      <c r="HF272" s="121"/>
      <c r="HG272" s="121"/>
      <c r="HH272" s="121"/>
      <c r="HI272" s="121"/>
      <c r="HJ272" s="121"/>
      <c r="HK272" s="121"/>
      <c r="HL272" s="121"/>
      <c r="HM272" s="121"/>
      <c r="HN272" s="121"/>
      <c r="HO272" s="121"/>
      <c r="HP272" s="121"/>
      <c r="HQ272" s="121"/>
      <c r="HR272" s="121"/>
      <c r="HS272" s="121"/>
      <c r="HT272" s="121"/>
      <c r="HU272" s="121"/>
      <c r="HV272" s="121"/>
      <c r="HW272" s="121"/>
      <c r="HX272" s="121"/>
      <c r="HY272" s="121"/>
      <c r="HZ272" s="121"/>
      <c r="IA272" s="121"/>
      <c r="IB272" s="121"/>
      <c r="IC272" s="121"/>
      <c r="ID272" s="121"/>
      <c r="IE272" s="121"/>
      <c r="IF272" s="121"/>
      <c r="IG272" s="121"/>
      <c r="IH272" s="121"/>
      <c r="II272" s="121"/>
      <c r="IJ272" s="121"/>
      <c r="IK272" s="121"/>
      <c r="IL272" s="121"/>
      <c r="IM272" s="121"/>
      <c r="IN272" s="121"/>
      <c r="IO272" s="121"/>
      <c r="IP272" s="121"/>
      <c r="IQ272" s="121"/>
      <c r="IR272" s="121"/>
      <c r="IS272" s="121"/>
      <c r="IT272" s="121"/>
    </row>
    <row r="273" spans="1:254" x14ac:dyDescent="0.25">
      <c r="A273" s="121"/>
      <c r="B273" s="121"/>
      <c r="C273" s="121"/>
      <c r="D273" s="121"/>
      <c r="E273" s="121"/>
      <c r="F273" s="121"/>
      <c r="G273" s="121"/>
      <c r="H273" s="121"/>
      <c r="I273" s="121"/>
      <c r="J273" s="121"/>
      <c r="K273" s="121"/>
      <c r="L273" s="121"/>
      <c r="M273" s="121"/>
      <c r="N273" s="121"/>
      <c r="O273" s="121"/>
      <c r="CA273" s="121"/>
      <c r="CB273" s="121"/>
      <c r="CC273" s="121"/>
      <c r="CD273" s="121"/>
      <c r="CE273" s="121"/>
      <c r="CF273" s="121"/>
      <c r="CG273" s="121"/>
      <c r="CH273" s="121"/>
      <c r="CI273" s="121"/>
      <c r="CJ273" s="121"/>
      <c r="CK273" s="121"/>
      <c r="CL273" s="121"/>
      <c r="CM273" s="121"/>
      <c r="CN273" s="121"/>
      <c r="CO273" s="121"/>
      <c r="CP273" s="121"/>
      <c r="CQ273" s="121"/>
      <c r="CR273" s="121"/>
      <c r="CS273" s="121"/>
      <c r="CT273" s="121"/>
      <c r="CU273" s="121"/>
      <c r="CV273" s="121"/>
      <c r="CW273" s="121"/>
      <c r="CX273" s="121"/>
      <c r="CY273" s="121"/>
      <c r="CZ273" s="121"/>
      <c r="DA273" s="121"/>
      <c r="DB273" s="121"/>
      <c r="DC273" s="121"/>
      <c r="DD273" s="121"/>
      <c r="DE273" s="121"/>
      <c r="DF273" s="121"/>
      <c r="DG273" s="121"/>
      <c r="DH273" s="121"/>
      <c r="DI273" s="121"/>
      <c r="DJ273" s="121"/>
      <c r="DK273" s="121"/>
      <c r="DL273" s="121"/>
      <c r="DM273" s="121"/>
      <c r="DN273" s="121"/>
      <c r="DO273" s="121"/>
      <c r="DP273" s="121"/>
      <c r="DQ273" s="121"/>
      <c r="DR273" s="121"/>
      <c r="DS273" s="121"/>
      <c r="DT273" s="121"/>
      <c r="DU273" s="121"/>
      <c r="DV273" s="121"/>
      <c r="DW273" s="121"/>
      <c r="DX273" s="121"/>
      <c r="DY273" s="121"/>
      <c r="DZ273" s="121"/>
      <c r="EA273" s="121"/>
      <c r="EB273" s="121"/>
      <c r="EC273" s="121"/>
      <c r="ED273" s="121"/>
      <c r="EE273" s="121"/>
      <c r="EF273" s="121"/>
      <c r="EG273" s="121"/>
      <c r="EH273" s="121"/>
      <c r="EI273" s="121"/>
      <c r="EJ273" s="121"/>
      <c r="EK273" s="121"/>
      <c r="EL273" s="121"/>
      <c r="EM273" s="121"/>
      <c r="EN273" s="121"/>
      <c r="EO273" s="121"/>
      <c r="EP273" s="121"/>
      <c r="EQ273" s="121"/>
      <c r="ER273" s="121"/>
      <c r="ES273" s="121"/>
      <c r="ET273" s="121"/>
      <c r="EU273" s="121"/>
      <c r="EV273" s="121"/>
      <c r="EW273" s="121"/>
      <c r="EX273" s="121"/>
      <c r="EY273" s="121"/>
      <c r="EZ273" s="121"/>
      <c r="FA273" s="121"/>
      <c r="FB273" s="121"/>
      <c r="FC273" s="121"/>
      <c r="FD273" s="121"/>
      <c r="FE273" s="121"/>
      <c r="FF273" s="121"/>
      <c r="FG273" s="121"/>
      <c r="FH273" s="121"/>
      <c r="FI273" s="121"/>
      <c r="FJ273" s="121"/>
      <c r="FK273" s="121"/>
      <c r="FL273" s="121"/>
      <c r="FM273" s="121"/>
      <c r="FN273" s="121"/>
      <c r="FO273" s="121"/>
      <c r="FP273" s="121"/>
      <c r="FQ273" s="121"/>
      <c r="FR273" s="121"/>
      <c r="FS273" s="121"/>
      <c r="FT273" s="121"/>
      <c r="FU273" s="121"/>
      <c r="FV273" s="121"/>
      <c r="FW273" s="121"/>
      <c r="FX273" s="121"/>
      <c r="FY273" s="121"/>
      <c r="FZ273" s="121"/>
      <c r="GA273" s="121"/>
      <c r="GB273" s="121"/>
      <c r="GC273" s="121"/>
      <c r="GD273" s="121"/>
      <c r="GE273" s="121"/>
      <c r="GF273" s="121"/>
      <c r="GG273" s="121"/>
      <c r="GH273" s="121"/>
      <c r="GI273" s="121"/>
      <c r="GJ273" s="121"/>
      <c r="GK273" s="121"/>
      <c r="GL273" s="121"/>
      <c r="GM273" s="121"/>
      <c r="GN273" s="121"/>
      <c r="GO273" s="121"/>
      <c r="GP273" s="121"/>
      <c r="GQ273" s="121"/>
      <c r="GR273" s="121"/>
      <c r="GS273" s="121"/>
      <c r="GT273" s="121"/>
      <c r="GU273" s="121"/>
      <c r="GV273" s="121"/>
      <c r="GW273" s="121"/>
      <c r="GX273" s="121"/>
      <c r="GY273" s="121"/>
      <c r="GZ273" s="121"/>
      <c r="HA273" s="121"/>
      <c r="HB273" s="121"/>
      <c r="HC273" s="121"/>
      <c r="HD273" s="121"/>
      <c r="HE273" s="121"/>
      <c r="HF273" s="121"/>
      <c r="HG273" s="121"/>
      <c r="HH273" s="121"/>
      <c r="HI273" s="121"/>
      <c r="HJ273" s="121"/>
      <c r="HK273" s="121"/>
      <c r="HL273" s="121"/>
      <c r="HM273" s="121"/>
      <c r="HN273" s="121"/>
      <c r="HO273" s="121"/>
      <c r="HP273" s="121"/>
      <c r="HQ273" s="121"/>
      <c r="HR273" s="121"/>
      <c r="HS273" s="121"/>
      <c r="HT273" s="121"/>
      <c r="HU273" s="121"/>
      <c r="HV273" s="121"/>
      <c r="HW273" s="121"/>
      <c r="HX273" s="121"/>
      <c r="HY273" s="121"/>
      <c r="HZ273" s="121"/>
      <c r="IA273" s="121"/>
      <c r="IB273" s="121"/>
      <c r="IC273" s="121"/>
      <c r="ID273" s="121"/>
      <c r="IE273" s="121"/>
      <c r="IF273" s="121"/>
      <c r="IG273" s="121"/>
      <c r="IH273" s="121"/>
      <c r="II273" s="121"/>
      <c r="IJ273" s="121"/>
      <c r="IK273" s="121"/>
      <c r="IL273" s="121"/>
      <c r="IM273" s="121"/>
      <c r="IN273" s="121"/>
      <c r="IO273" s="121"/>
      <c r="IP273" s="121"/>
      <c r="IQ273" s="121"/>
      <c r="IR273" s="121"/>
      <c r="IS273" s="121"/>
      <c r="IT273" s="121"/>
    </row>
    <row r="274" spans="1:254" x14ac:dyDescent="0.25">
      <c r="A274" s="121"/>
      <c r="B274" s="121"/>
      <c r="C274" s="121"/>
      <c r="D274" s="121"/>
      <c r="E274" s="121"/>
      <c r="F274" s="121"/>
      <c r="G274" s="121"/>
      <c r="H274" s="121"/>
      <c r="I274" s="121"/>
      <c r="J274" s="121"/>
      <c r="K274" s="121"/>
      <c r="L274" s="121"/>
      <c r="M274" s="121"/>
      <c r="N274" s="121"/>
      <c r="O274" s="121"/>
      <c r="CA274" s="121"/>
      <c r="CB274" s="121"/>
      <c r="CC274" s="121"/>
      <c r="CD274" s="121"/>
      <c r="CE274" s="121"/>
      <c r="CF274" s="121"/>
      <c r="CG274" s="121"/>
      <c r="CH274" s="121"/>
      <c r="CI274" s="121"/>
      <c r="CJ274" s="121"/>
      <c r="CK274" s="121"/>
      <c r="CL274" s="121"/>
      <c r="CM274" s="121"/>
      <c r="CN274" s="121"/>
      <c r="CO274" s="121"/>
      <c r="CP274" s="121"/>
      <c r="CQ274" s="121"/>
      <c r="CR274" s="121"/>
      <c r="CS274" s="121"/>
      <c r="CT274" s="121"/>
      <c r="CU274" s="121"/>
      <c r="CV274" s="121"/>
      <c r="CW274" s="121"/>
      <c r="CX274" s="121"/>
      <c r="CY274" s="121"/>
      <c r="CZ274" s="121"/>
      <c r="DA274" s="121"/>
      <c r="DB274" s="121"/>
      <c r="DC274" s="121"/>
      <c r="DD274" s="121"/>
      <c r="DE274" s="121"/>
      <c r="DF274" s="121"/>
      <c r="DG274" s="121"/>
      <c r="DH274" s="121"/>
      <c r="DI274" s="121"/>
      <c r="DJ274" s="121"/>
      <c r="DK274" s="121"/>
      <c r="DL274" s="121"/>
      <c r="DM274" s="121"/>
      <c r="DN274" s="121"/>
      <c r="DO274" s="121"/>
      <c r="DP274" s="121"/>
      <c r="DQ274" s="121"/>
      <c r="DR274" s="121"/>
      <c r="DS274" s="121"/>
      <c r="DT274" s="121"/>
      <c r="DU274" s="121"/>
      <c r="DV274" s="121"/>
      <c r="DW274" s="121"/>
      <c r="DX274" s="121"/>
      <c r="DY274" s="121"/>
      <c r="DZ274" s="121"/>
      <c r="EA274" s="121"/>
      <c r="EB274" s="121"/>
      <c r="EC274" s="121"/>
      <c r="ED274" s="121"/>
      <c r="EE274" s="121"/>
      <c r="EF274" s="121"/>
      <c r="EG274" s="121"/>
      <c r="EH274" s="121"/>
      <c r="EI274" s="121"/>
      <c r="EJ274" s="121"/>
      <c r="EK274" s="121"/>
      <c r="EL274" s="121"/>
      <c r="EM274" s="121"/>
      <c r="EN274" s="121"/>
      <c r="EO274" s="121"/>
      <c r="EP274" s="121"/>
      <c r="EQ274" s="121"/>
      <c r="ER274" s="121"/>
      <c r="ES274" s="121"/>
      <c r="ET274" s="121"/>
      <c r="EU274" s="121"/>
      <c r="EV274" s="121"/>
      <c r="EW274" s="121"/>
      <c r="EX274" s="121"/>
      <c r="EY274" s="121"/>
      <c r="EZ274" s="121"/>
      <c r="FA274" s="121"/>
      <c r="FB274" s="121"/>
      <c r="FC274" s="121"/>
      <c r="FD274" s="121"/>
      <c r="FE274" s="121"/>
      <c r="FF274" s="121"/>
      <c r="FG274" s="121"/>
      <c r="FH274" s="121"/>
      <c r="FI274" s="121"/>
      <c r="FJ274" s="121"/>
      <c r="FK274" s="121"/>
      <c r="FL274" s="121"/>
      <c r="FM274" s="121"/>
      <c r="FN274" s="121"/>
      <c r="FO274" s="121"/>
      <c r="FP274" s="121"/>
      <c r="FQ274" s="121"/>
      <c r="FR274" s="121"/>
      <c r="FS274" s="121"/>
      <c r="FT274" s="121"/>
      <c r="FU274" s="121"/>
      <c r="FV274" s="121"/>
      <c r="FW274" s="121"/>
      <c r="FX274" s="121"/>
      <c r="FY274" s="121"/>
      <c r="FZ274" s="121"/>
      <c r="GA274" s="121"/>
      <c r="GB274" s="121"/>
      <c r="GC274" s="121"/>
      <c r="GD274" s="121"/>
      <c r="GE274" s="121"/>
      <c r="GF274" s="121"/>
      <c r="GG274" s="121"/>
      <c r="GH274" s="121"/>
      <c r="GI274" s="121"/>
      <c r="GJ274" s="121"/>
      <c r="GK274" s="121"/>
      <c r="GL274" s="121"/>
      <c r="GM274" s="121"/>
      <c r="GN274" s="121"/>
      <c r="GO274" s="121"/>
      <c r="GP274" s="121"/>
      <c r="GQ274" s="121"/>
      <c r="GR274" s="121"/>
      <c r="GS274" s="121"/>
      <c r="GT274" s="121"/>
      <c r="GU274" s="121"/>
      <c r="GV274" s="121"/>
      <c r="GW274" s="121"/>
      <c r="GX274" s="121"/>
      <c r="GY274" s="121"/>
      <c r="GZ274" s="121"/>
      <c r="HA274" s="121"/>
      <c r="HB274" s="121"/>
      <c r="HC274" s="121"/>
      <c r="HD274" s="121"/>
      <c r="HE274" s="121"/>
      <c r="HF274" s="121"/>
      <c r="HG274" s="121"/>
      <c r="HH274" s="121"/>
      <c r="HI274" s="121"/>
      <c r="HJ274" s="121"/>
      <c r="HK274" s="121"/>
      <c r="HL274" s="121"/>
      <c r="HM274" s="121"/>
      <c r="HN274" s="121"/>
      <c r="HO274" s="121"/>
      <c r="HP274" s="121"/>
      <c r="HQ274" s="121"/>
      <c r="HR274" s="121"/>
      <c r="HS274" s="121"/>
      <c r="HT274" s="121"/>
      <c r="HU274" s="121"/>
      <c r="HV274" s="121"/>
      <c r="HW274" s="121"/>
      <c r="HX274" s="121"/>
      <c r="HY274" s="121"/>
      <c r="HZ274" s="121"/>
      <c r="IA274" s="121"/>
      <c r="IB274" s="121"/>
      <c r="IC274" s="121"/>
      <c r="ID274" s="121"/>
      <c r="IE274" s="121"/>
      <c r="IF274" s="121"/>
      <c r="IG274" s="121"/>
      <c r="IH274" s="121"/>
      <c r="II274" s="121"/>
      <c r="IJ274" s="121"/>
      <c r="IK274" s="121"/>
      <c r="IL274" s="121"/>
      <c r="IM274" s="121"/>
      <c r="IN274" s="121"/>
      <c r="IO274" s="121"/>
      <c r="IP274" s="121"/>
      <c r="IQ274" s="121"/>
      <c r="IR274" s="121"/>
      <c r="IS274" s="121"/>
      <c r="IT274" s="121"/>
    </row>
    <row r="275" spans="1:254" x14ac:dyDescent="0.25">
      <c r="A275" s="121"/>
      <c r="B275" s="121"/>
      <c r="C275" s="121"/>
      <c r="D275" s="121"/>
      <c r="E275" s="121"/>
      <c r="F275" s="121"/>
      <c r="G275" s="121"/>
      <c r="H275" s="121"/>
      <c r="I275" s="121"/>
      <c r="J275" s="121"/>
      <c r="K275" s="121"/>
      <c r="L275" s="121"/>
      <c r="M275" s="121"/>
      <c r="N275" s="121"/>
      <c r="O275" s="121"/>
      <c r="CA275" s="121"/>
      <c r="CB275" s="121"/>
      <c r="CC275" s="121"/>
      <c r="CD275" s="121"/>
      <c r="CE275" s="121"/>
      <c r="CF275" s="121"/>
      <c r="CG275" s="121"/>
      <c r="CH275" s="121"/>
      <c r="CI275" s="121"/>
      <c r="CJ275" s="121"/>
      <c r="CK275" s="121"/>
      <c r="CL275" s="121"/>
      <c r="CM275" s="121"/>
      <c r="CN275" s="121"/>
      <c r="CO275" s="121"/>
      <c r="CP275" s="121"/>
      <c r="CQ275" s="121"/>
      <c r="CR275" s="121"/>
      <c r="CS275" s="121"/>
      <c r="CT275" s="121"/>
      <c r="CU275" s="121"/>
      <c r="CV275" s="121"/>
      <c r="CW275" s="121"/>
      <c r="CX275" s="121"/>
      <c r="CY275" s="121"/>
      <c r="CZ275" s="121"/>
      <c r="DA275" s="121"/>
      <c r="DB275" s="121"/>
      <c r="DC275" s="121"/>
      <c r="DD275" s="121"/>
      <c r="DE275" s="121"/>
      <c r="DF275" s="121"/>
      <c r="DG275" s="121"/>
      <c r="DH275" s="121"/>
      <c r="DI275" s="121"/>
      <c r="DJ275" s="121"/>
      <c r="DK275" s="121"/>
      <c r="DL275" s="121"/>
      <c r="DM275" s="121"/>
      <c r="DN275" s="121"/>
      <c r="DO275" s="121"/>
      <c r="DP275" s="121"/>
      <c r="DQ275" s="121"/>
      <c r="DR275" s="121"/>
      <c r="DS275" s="121"/>
      <c r="DT275" s="121"/>
      <c r="DU275" s="121"/>
      <c r="DV275" s="121"/>
      <c r="DW275" s="121"/>
      <c r="DX275" s="121"/>
      <c r="DY275" s="121"/>
      <c r="DZ275" s="121"/>
      <c r="EA275" s="121"/>
      <c r="EB275" s="121"/>
      <c r="EC275" s="121"/>
      <c r="ED275" s="121"/>
      <c r="EE275" s="121"/>
      <c r="EF275" s="121"/>
      <c r="EG275" s="121"/>
      <c r="EH275" s="121"/>
      <c r="EI275" s="121"/>
      <c r="EJ275" s="121"/>
      <c r="EK275" s="121"/>
      <c r="EL275" s="121"/>
      <c r="EM275" s="121"/>
      <c r="EN275" s="121"/>
      <c r="EO275" s="121"/>
      <c r="EP275" s="121"/>
      <c r="EQ275" s="121"/>
      <c r="ER275" s="121"/>
      <c r="ES275" s="121"/>
      <c r="ET275" s="121"/>
      <c r="EU275" s="121"/>
      <c r="EV275" s="121"/>
      <c r="EW275" s="121"/>
      <c r="EX275" s="121"/>
      <c r="EY275" s="121"/>
      <c r="EZ275" s="121"/>
      <c r="FA275" s="121"/>
      <c r="FB275" s="121"/>
      <c r="FC275" s="121"/>
      <c r="FD275" s="121"/>
      <c r="FE275" s="121"/>
      <c r="FF275" s="121"/>
      <c r="FG275" s="121"/>
      <c r="FH275" s="121"/>
      <c r="FI275" s="121"/>
      <c r="FJ275" s="121"/>
      <c r="FK275" s="121"/>
      <c r="FL275" s="121"/>
      <c r="FM275" s="121"/>
      <c r="FN275" s="121"/>
      <c r="FO275" s="121"/>
      <c r="FP275" s="121"/>
      <c r="FQ275" s="121"/>
      <c r="FR275" s="121"/>
      <c r="FS275" s="121"/>
      <c r="FT275" s="121"/>
      <c r="FU275" s="121"/>
      <c r="FV275" s="121"/>
      <c r="FW275" s="121"/>
      <c r="FX275" s="121"/>
      <c r="FY275" s="121"/>
      <c r="FZ275" s="121"/>
      <c r="GA275" s="121"/>
      <c r="GB275" s="121"/>
      <c r="GC275" s="121"/>
      <c r="GD275" s="121"/>
      <c r="GE275" s="121"/>
      <c r="GF275" s="121"/>
      <c r="GG275" s="121"/>
      <c r="GH275" s="121"/>
      <c r="GI275" s="121"/>
      <c r="GJ275" s="121"/>
      <c r="GK275" s="121"/>
      <c r="GL275" s="121"/>
      <c r="GM275" s="121"/>
      <c r="GN275" s="121"/>
      <c r="GO275" s="121"/>
      <c r="GP275" s="121"/>
      <c r="GQ275" s="121"/>
      <c r="GR275" s="121"/>
      <c r="GS275" s="121"/>
      <c r="GT275" s="121"/>
      <c r="GU275" s="121"/>
      <c r="GV275" s="121"/>
      <c r="GW275" s="121"/>
      <c r="GX275" s="121"/>
      <c r="GY275" s="121"/>
      <c r="GZ275" s="121"/>
      <c r="HA275" s="121"/>
      <c r="HB275" s="121"/>
      <c r="HC275" s="121"/>
      <c r="HD275" s="121"/>
      <c r="HE275" s="121"/>
      <c r="HF275" s="121"/>
      <c r="HG275" s="121"/>
      <c r="HH275" s="121"/>
      <c r="HI275" s="121"/>
      <c r="HJ275" s="121"/>
      <c r="HK275" s="121"/>
      <c r="HL275" s="121"/>
      <c r="HM275" s="121"/>
      <c r="HN275" s="121"/>
      <c r="HO275" s="121"/>
      <c r="HP275" s="121"/>
      <c r="HQ275" s="121"/>
      <c r="HR275" s="121"/>
      <c r="HS275" s="121"/>
      <c r="HT275" s="121"/>
      <c r="HU275" s="121"/>
      <c r="HV275" s="121"/>
      <c r="HW275" s="121"/>
      <c r="HX275" s="121"/>
      <c r="HY275" s="121"/>
      <c r="HZ275" s="121"/>
      <c r="IA275" s="121"/>
      <c r="IB275" s="121"/>
      <c r="IC275" s="121"/>
      <c r="ID275" s="121"/>
      <c r="IE275" s="121"/>
      <c r="IF275" s="121"/>
      <c r="IG275" s="121"/>
      <c r="IH275" s="121"/>
      <c r="II275" s="121"/>
      <c r="IJ275" s="121"/>
      <c r="IK275" s="121"/>
      <c r="IL275" s="121"/>
      <c r="IM275" s="121"/>
      <c r="IN275" s="121"/>
      <c r="IO275" s="121"/>
      <c r="IP275" s="121"/>
      <c r="IQ275" s="121"/>
      <c r="IR275" s="121"/>
      <c r="IS275" s="121"/>
      <c r="IT275" s="121"/>
    </row>
    <row r="276" spans="1:254" x14ac:dyDescent="0.25">
      <c r="A276" s="121"/>
      <c r="B276" s="121"/>
      <c r="C276" s="121"/>
      <c r="D276" s="121"/>
      <c r="E276" s="121"/>
      <c r="F276" s="121"/>
      <c r="G276" s="121"/>
      <c r="H276" s="121"/>
      <c r="I276" s="121"/>
      <c r="J276" s="121"/>
      <c r="K276" s="121"/>
      <c r="L276" s="121"/>
      <c r="M276" s="121"/>
      <c r="N276" s="121"/>
      <c r="O276" s="121"/>
      <c r="CA276" s="121"/>
      <c r="CB276" s="121"/>
      <c r="CC276" s="121"/>
      <c r="CD276" s="121"/>
      <c r="CE276" s="121"/>
      <c r="CF276" s="121"/>
      <c r="CG276" s="121"/>
      <c r="CH276" s="121"/>
      <c r="CI276" s="121"/>
      <c r="CJ276" s="121"/>
      <c r="CK276" s="121"/>
      <c r="CL276" s="121"/>
      <c r="CM276" s="121"/>
      <c r="CN276" s="121"/>
      <c r="CO276" s="121"/>
      <c r="CP276" s="121"/>
      <c r="CQ276" s="121"/>
      <c r="CR276" s="121"/>
      <c r="CS276" s="121"/>
      <c r="CT276" s="121"/>
      <c r="CU276" s="121"/>
      <c r="CV276" s="121"/>
      <c r="CW276" s="121"/>
      <c r="CX276" s="121"/>
      <c r="CY276" s="121"/>
      <c r="CZ276" s="121"/>
      <c r="DA276" s="121"/>
      <c r="DB276" s="121"/>
      <c r="DC276" s="121"/>
      <c r="DD276" s="121"/>
      <c r="DE276" s="121"/>
      <c r="DF276" s="121"/>
      <c r="DG276" s="121"/>
      <c r="DH276" s="121"/>
      <c r="DI276" s="121"/>
      <c r="DJ276" s="121"/>
      <c r="DK276" s="121"/>
      <c r="DL276" s="121"/>
      <c r="DM276" s="121"/>
      <c r="DN276" s="121"/>
      <c r="DO276" s="121"/>
      <c r="DP276" s="121"/>
      <c r="DQ276" s="121"/>
      <c r="DR276" s="121"/>
      <c r="DS276" s="121"/>
      <c r="DT276" s="121"/>
      <c r="DU276" s="121"/>
      <c r="DV276" s="121"/>
      <c r="DW276" s="121"/>
      <c r="DX276" s="121"/>
      <c r="DY276" s="121"/>
      <c r="DZ276" s="121"/>
      <c r="EA276" s="121"/>
      <c r="EB276" s="121"/>
      <c r="EC276" s="121"/>
      <c r="ED276" s="121"/>
      <c r="EE276" s="121"/>
      <c r="EF276" s="121"/>
      <c r="EG276" s="121"/>
      <c r="EH276" s="121"/>
      <c r="EI276" s="121"/>
      <c r="EJ276" s="121"/>
      <c r="EK276" s="121"/>
      <c r="EL276" s="121"/>
      <c r="EM276" s="121"/>
      <c r="EN276" s="121"/>
      <c r="EO276" s="121"/>
      <c r="EP276" s="121"/>
      <c r="EQ276" s="121"/>
      <c r="ER276" s="121"/>
      <c r="ES276" s="121"/>
      <c r="ET276" s="121"/>
      <c r="EU276" s="121"/>
      <c r="EV276" s="121"/>
      <c r="EW276" s="121"/>
      <c r="EX276" s="121"/>
      <c r="EY276" s="121"/>
      <c r="EZ276" s="121"/>
      <c r="FA276" s="121"/>
      <c r="FB276" s="121"/>
      <c r="FC276" s="121"/>
      <c r="FD276" s="121"/>
      <c r="FE276" s="121"/>
      <c r="FF276" s="121"/>
      <c r="FG276" s="121"/>
      <c r="FH276" s="121"/>
      <c r="FI276" s="121"/>
      <c r="FJ276" s="121"/>
      <c r="FK276" s="121"/>
      <c r="FL276" s="121"/>
      <c r="FM276" s="121"/>
      <c r="FN276" s="121"/>
      <c r="FO276" s="121"/>
      <c r="FP276" s="121"/>
      <c r="FQ276" s="121"/>
      <c r="FR276" s="121"/>
      <c r="FS276" s="121"/>
      <c r="FT276" s="121"/>
      <c r="FU276" s="121"/>
      <c r="FV276" s="121"/>
      <c r="FW276" s="121"/>
      <c r="FX276" s="121"/>
      <c r="FY276" s="121"/>
      <c r="FZ276" s="121"/>
      <c r="GA276" s="121"/>
      <c r="GB276" s="121"/>
      <c r="GC276" s="121"/>
      <c r="GD276" s="121"/>
      <c r="GE276" s="121"/>
      <c r="GF276" s="121"/>
      <c r="GG276" s="121"/>
      <c r="GH276" s="121"/>
      <c r="GI276" s="121"/>
      <c r="GJ276" s="121"/>
      <c r="GK276" s="121"/>
      <c r="GL276" s="121"/>
      <c r="GM276" s="121"/>
      <c r="GN276" s="121"/>
      <c r="GO276" s="121"/>
      <c r="GP276" s="121"/>
      <c r="GQ276" s="121"/>
      <c r="GR276" s="121"/>
      <c r="GS276" s="121"/>
      <c r="GT276" s="121"/>
      <c r="GU276" s="121"/>
      <c r="GV276" s="121"/>
      <c r="GW276" s="121"/>
      <c r="GX276" s="121"/>
      <c r="GY276" s="121"/>
      <c r="GZ276" s="121"/>
      <c r="HA276" s="121"/>
      <c r="HB276" s="121"/>
      <c r="HC276" s="121"/>
      <c r="HD276" s="121"/>
      <c r="HE276" s="121"/>
      <c r="HF276" s="121"/>
      <c r="HG276" s="121"/>
      <c r="HH276" s="121"/>
      <c r="HI276" s="121"/>
      <c r="HJ276" s="121"/>
      <c r="HK276" s="121"/>
      <c r="HL276" s="121"/>
      <c r="HM276" s="121"/>
      <c r="HN276" s="121"/>
      <c r="HO276" s="121"/>
      <c r="HP276" s="121"/>
      <c r="HQ276" s="121"/>
      <c r="HR276" s="121"/>
      <c r="HS276" s="121"/>
      <c r="HT276" s="121"/>
      <c r="HU276" s="121"/>
      <c r="HV276" s="121"/>
      <c r="HW276" s="121"/>
      <c r="HX276" s="121"/>
      <c r="HY276" s="121"/>
      <c r="HZ276" s="121"/>
      <c r="IA276" s="121"/>
      <c r="IB276" s="121"/>
      <c r="IC276" s="121"/>
      <c r="ID276" s="121"/>
      <c r="IE276" s="121"/>
      <c r="IF276" s="121"/>
      <c r="IG276" s="121"/>
      <c r="IH276" s="121"/>
      <c r="II276" s="121"/>
      <c r="IJ276" s="121"/>
      <c r="IK276" s="121"/>
      <c r="IL276" s="121"/>
      <c r="IM276" s="121"/>
      <c r="IN276" s="121"/>
      <c r="IO276" s="121"/>
      <c r="IP276" s="121"/>
      <c r="IQ276" s="121"/>
      <c r="IR276" s="121"/>
      <c r="IS276" s="121"/>
      <c r="IT276" s="121"/>
    </row>
    <row r="277" spans="1:254" x14ac:dyDescent="0.25">
      <c r="A277" s="121"/>
      <c r="B277" s="121"/>
      <c r="C277" s="121"/>
      <c r="D277" s="121"/>
      <c r="E277" s="121"/>
      <c r="F277" s="121"/>
      <c r="G277" s="121"/>
      <c r="H277" s="121"/>
      <c r="I277" s="121"/>
      <c r="J277" s="121"/>
      <c r="K277" s="121"/>
      <c r="L277" s="121"/>
      <c r="M277" s="121"/>
      <c r="N277" s="121"/>
      <c r="O277" s="121"/>
      <c r="CA277" s="121"/>
      <c r="CB277" s="121"/>
      <c r="CC277" s="121"/>
      <c r="CD277" s="121"/>
      <c r="CE277" s="121"/>
      <c r="CF277" s="121"/>
      <c r="CG277" s="121"/>
      <c r="CH277" s="121"/>
      <c r="CI277" s="121"/>
      <c r="CJ277" s="121"/>
      <c r="CK277" s="121"/>
      <c r="CL277" s="121"/>
      <c r="CM277" s="121"/>
      <c r="CN277" s="121"/>
      <c r="CO277" s="121"/>
      <c r="CP277" s="121"/>
      <c r="CQ277" s="121"/>
      <c r="CR277" s="121"/>
      <c r="CS277" s="121"/>
      <c r="CT277" s="121"/>
      <c r="CU277" s="121"/>
      <c r="CV277" s="121"/>
      <c r="CW277" s="121"/>
      <c r="CX277" s="121"/>
      <c r="CY277" s="121"/>
      <c r="CZ277" s="121"/>
      <c r="DA277" s="121"/>
      <c r="DB277" s="121"/>
      <c r="DC277" s="121"/>
      <c r="DD277" s="121"/>
      <c r="DE277" s="121"/>
      <c r="DF277" s="121"/>
      <c r="DG277" s="121"/>
      <c r="DH277" s="121"/>
      <c r="DI277" s="121"/>
      <c r="DJ277" s="121"/>
      <c r="DK277" s="121"/>
      <c r="DL277" s="121"/>
      <c r="DM277" s="121"/>
      <c r="DN277" s="121"/>
      <c r="DO277" s="121"/>
      <c r="DP277" s="121"/>
      <c r="DQ277" s="121"/>
      <c r="DR277" s="121"/>
      <c r="DS277" s="121"/>
      <c r="DT277" s="121"/>
      <c r="DU277" s="121"/>
      <c r="DV277" s="121"/>
      <c r="DW277" s="121"/>
      <c r="DX277" s="121"/>
      <c r="DY277" s="121"/>
      <c r="DZ277" s="121"/>
      <c r="EA277" s="121"/>
      <c r="EB277" s="121"/>
      <c r="EC277" s="121"/>
      <c r="ED277" s="121"/>
      <c r="EE277" s="121"/>
      <c r="EF277" s="121"/>
      <c r="EG277" s="121"/>
      <c r="EH277" s="121"/>
      <c r="EI277" s="121"/>
      <c r="EJ277" s="121"/>
      <c r="EK277" s="121"/>
      <c r="EL277" s="121"/>
      <c r="EM277" s="121"/>
      <c r="EN277" s="121"/>
      <c r="EO277" s="121"/>
      <c r="EP277" s="121"/>
      <c r="EQ277" s="121"/>
      <c r="ER277" s="121"/>
      <c r="ES277" s="121"/>
      <c r="ET277" s="121"/>
      <c r="EU277" s="121"/>
      <c r="EV277" s="121"/>
      <c r="EW277" s="121"/>
      <c r="EX277" s="121"/>
      <c r="EY277" s="121"/>
      <c r="EZ277" s="121"/>
      <c r="FA277" s="121"/>
      <c r="FB277" s="121"/>
      <c r="FC277" s="121"/>
      <c r="FD277" s="121"/>
      <c r="FE277" s="121"/>
      <c r="FF277" s="121"/>
      <c r="FG277" s="121"/>
      <c r="FH277" s="121"/>
      <c r="FI277" s="121"/>
      <c r="FJ277" s="121"/>
      <c r="FK277" s="121"/>
      <c r="FL277" s="121"/>
      <c r="FM277" s="121"/>
      <c r="FN277" s="121"/>
      <c r="FO277" s="121"/>
      <c r="FP277" s="121"/>
      <c r="FQ277" s="121"/>
      <c r="FR277" s="121"/>
      <c r="FS277" s="121"/>
      <c r="FT277" s="121"/>
      <c r="FU277" s="121"/>
      <c r="FV277" s="121"/>
      <c r="FW277" s="121"/>
      <c r="FX277" s="121"/>
      <c r="FY277" s="121"/>
      <c r="FZ277" s="121"/>
      <c r="GA277" s="121"/>
      <c r="GB277" s="121"/>
      <c r="GC277" s="121"/>
      <c r="GD277" s="121"/>
      <c r="GE277" s="121"/>
      <c r="GF277" s="121"/>
      <c r="GG277" s="121"/>
      <c r="GH277" s="121"/>
      <c r="GI277" s="121"/>
      <c r="GJ277" s="121"/>
      <c r="GK277" s="121"/>
      <c r="GL277" s="121"/>
      <c r="GM277" s="121"/>
      <c r="GN277" s="121"/>
      <c r="GO277" s="121"/>
      <c r="GP277" s="121"/>
      <c r="GQ277" s="121"/>
      <c r="GR277" s="121"/>
      <c r="GS277" s="121"/>
      <c r="GT277" s="121"/>
      <c r="GU277" s="121"/>
      <c r="GV277" s="121"/>
      <c r="GW277" s="121"/>
      <c r="GX277" s="121"/>
      <c r="GY277" s="121"/>
      <c r="GZ277" s="121"/>
      <c r="HA277" s="121"/>
      <c r="HB277" s="121"/>
      <c r="HC277" s="121"/>
      <c r="HD277" s="121"/>
      <c r="HE277" s="121"/>
      <c r="HF277" s="121"/>
      <c r="HG277" s="121"/>
      <c r="HH277" s="121"/>
      <c r="HI277" s="121"/>
      <c r="HJ277" s="121"/>
      <c r="HK277" s="121"/>
      <c r="HL277" s="121"/>
      <c r="HM277" s="121"/>
      <c r="HN277" s="121"/>
      <c r="HO277" s="121"/>
      <c r="HP277" s="121"/>
      <c r="HQ277" s="121"/>
      <c r="HR277" s="121"/>
      <c r="HS277" s="121"/>
      <c r="HT277" s="121"/>
      <c r="HU277" s="121"/>
      <c r="HV277" s="121"/>
      <c r="HW277" s="121"/>
      <c r="HX277" s="121"/>
      <c r="HY277" s="121"/>
      <c r="HZ277" s="121"/>
      <c r="IA277" s="121"/>
      <c r="IB277" s="121"/>
      <c r="IC277" s="121"/>
      <c r="ID277" s="121"/>
      <c r="IE277" s="121"/>
      <c r="IF277" s="121"/>
      <c r="IG277" s="121"/>
      <c r="IH277" s="121"/>
      <c r="II277" s="121"/>
      <c r="IJ277" s="121"/>
      <c r="IK277" s="121"/>
      <c r="IL277" s="121"/>
      <c r="IM277" s="121"/>
      <c r="IN277" s="121"/>
      <c r="IO277" s="121"/>
      <c r="IP277" s="121"/>
      <c r="IQ277" s="121"/>
      <c r="IR277" s="121"/>
      <c r="IS277" s="121"/>
      <c r="IT277" s="121"/>
    </row>
    <row r="278" spans="1:254" x14ac:dyDescent="0.25">
      <c r="A278" s="121"/>
      <c r="B278" s="121"/>
      <c r="C278" s="121"/>
      <c r="D278" s="121"/>
      <c r="E278" s="121"/>
      <c r="F278" s="121"/>
      <c r="G278" s="121"/>
      <c r="H278" s="121"/>
      <c r="I278" s="121"/>
      <c r="J278" s="121"/>
      <c r="K278" s="121"/>
      <c r="L278" s="121"/>
      <c r="M278" s="121"/>
      <c r="N278" s="121"/>
      <c r="O278" s="121"/>
      <c r="CA278" s="121"/>
      <c r="CB278" s="121"/>
      <c r="CC278" s="121"/>
      <c r="CD278" s="121"/>
      <c r="CE278" s="121"/>
      <c r="CF278" s="121"/>
      <c r="CG278" s="121"/>
      <c r="CH278" s="121"/>
      <c r="CI278" s="121"/>
      <c r="CJ278" s="121"/>
      <c r="CK278" s="121"/>
      <c r="CL278" s="121"/>
      <c r="CM278" s="121"/>
      <c r="CN278" s="121"/>
      <c r="CO278" s="121"/>
      <c r="CP278" s="121"/>
      <c r="CQ278" s="121"/>
      <c r="CR278" s="121"/>
      <c r="CS278" s="121"/>
      <c r="CT278" s="121"/>
      <c r="CU278" s="121"/>
      <c r="CV278" s="121"/>
      <c r="CW278" s="121"/>
      <c r="CX278" s="121"/>
      <c r="CY278" s="121"/>
      <c r="CZ278" s="121"/>
      <c r="DA278" s="121"/>
      <c r="DB278" s="121"/>
      <c r="DC278" s="121"/>
      <c r="DD278" s="121"/>
      <c r="DE278" s="121"/>
      <c r="DF278" s="121"/>
      <c r="DG278" s="121"/>
      <c r="DH278" s="121"/>
      <c r="DI278" s="121"/>
      <c r="DJ278" s="121"/>
      <c r="DK278" s="121"/>
      <c r="DL278" s="121"/>
      <c r="DM278" s="121"/>
      <c r="DN278" s="121"/>
      <c r="DO278" s="121"/>
      <c r="DP278" s="121"/>
      <c r="DQ278" s="121"/>
      <c r="DR278" s="121"/>
      <c r="DS278" s="121"/>
      <c r="DT278" s="121"/>
      <c r="DU278" s="121"/>
      <c r="DV278" s="121"/>
      <c r="DW278" s="121"/>
      <c r="DX278" s="121"/>
      <c r="DY278" s="121"/>
      <c r="DZ278" s="121"/>
      <c r="EA278" s="121"/>
      <c r="EB278" s="121"/>
      <c r="EC278" s="121"/>
      <c r="ED278" s="121"/>
      <c r="EE278" s="121"/>
      <c r="EF278" s="121"/>
      <c r="EG278" s="121"/>
      <c r="EH278" s="121"/>
      <c r="EI278" s="121"/>
      <c r="EJ278" s="121"/>
      <c r="EK278" s="121"/>
      <c r="EL278" s="121"/>
      <c r="EM278" s="121"/>
      <c r="EN278" s="121"/>
      <c r="EO278" s="121"/>
      <c r="EP278" s="121"/>
      <c r="EQ278" s="121"/>
      <c r="ER278" s="121"/>
      <c r="ES278" s="121"/>
      <c r="ET278" s="121"/>
      <c r="EU278" s="121"/>
      <c r="EV278" s="121"/>
      <c r="EW278" s="121"/>
      <c r="EX278" s="121"/>
      <c r="EY278" s="121"/>
      <c r="EZ278" s="121"/>
      <c r="FA278" s="121"/>
      <c r="FB278" s="121"/>
      <c r="FC278" s="121"/>
      <c r="FD278" s="121"/>
      <c r="FE278" s="121"/>
      <c r="FF278" s="121"/>
      <c r="FG278" s="121"/>
      <c r="FH278" s="121"/>
      <c r="FI278" s="121"/>
      <c r="FJ278" s="121"/>
      <c r="FK278" s="121"/>
      <c r="FL278" s="121"/>
      <c r="FM278" s="121"/>
      <c r="FN278" s="121"/>
      <c r="FO278" s="121"/>
      <c r="FP278" s="121"/>
      <c r="FQ278" s="121"/>
      <c r="FR278" s="121"/>
      <c r="FS278" s="121"/>
      <c r="FT278" s="121"/>
      <c r="FU278" s="121"/>
      <c r="FV278" s="121"/>
      <c r="FW278" s="121"/>
      <c r="FX278" s="121"/>
      <c r="FY278" s="121"/>
      <c r="FZ278" s="121"/>
      <c r="GA278" s="121"/>
      <c r="GB278" s="121"/>
      <c r="GC278" s="121"/>
      <c r="GD278" s="121"/>
      <c r="GE278" s="121"/>
      <c r="GF278" s="121"/>
      <c r="GG278" s="121"/>
      <c r="GH278" s="121"/>
      <c r="GI278" s="121"/>
      <c r="GJ278" s="121"/>
      <c r="GK278" s="121"/>
      <c r="GL278" s="121"/>
      <c r="GM278" s="121"/>
      <c r="GN278" s="121"/>
      <c r="GO278" s="121"/>
      <c r="GP278" s="121"/>
      <c r="GQ278" s="121"/>
      <c r="GR278" s="121"/>
      <c r="GS278" s="121"/>
      <c r="GT278" s="121"/>
      <c r="GU278" s="121"/>
      <c r="GV278" s="121"/>
      <c r="GW278" s="121"/>
      <c r="GX278" s="121"/>
      <c r="GY278" s="121"/>
      <c r="GZ278" s="121"/>
      <c r="HA278" s="121"/>
      <c r="HB278" s="121"/>
      <c r="HC278" s="121"/>
      <c r="HD278" s="121"/>
      <c r="HE278" s="121"/>
      <c r="HF278" s="121"/>
      <c r="HG278" s="121"/>
      <c r="HH278" s="121"/>
      <c r="HI278" s="121"/>
      <c r="HJ278" s="121"/>
      <c r="HK278" s="121"/>
      <c r="HL278" s="121"/>
      <c r="HM278" s="121"/>
      <c r="HN278" s="121"/>
      <c r="HO278" s="121"/>
      <c r="HP278" s="121"/>
      <c r="HQ278" s="121"/>
      <c r="HR278" s="121"/>
      <c r="HS278" s="121"/>
      <c r="HT278" s="121"/>
      <c r="HU278" s="121"/>
      <c r="HV278" s="121"/>
      <c r="HW278" s="121"/>
      <c r="HX278" s="121"/>
      <c r="HY278" s="121"/>
      <c r="HZ278" s="121"/>
      <c r="IA278" s="121"/>
      <c r="IB278" s="121"/>
      <c r="IC278" s="121"/>
      <c r="ID278" s="121"/>
      <c r="IE278" s="121"/>
      <c r="IF278" s="121"/>
      <c r="IG278" s="121"/>
      <c r="IH278" s="121"/>
      <c r="II278" s="121"/>
      <c r="IJ278" s="121"/>
      <c r="IK278" s="121"/>
      <c r="IL278" s="121"/>
      <c r="IM278" s="121"/>
      <c r="IN278" s="121"/>
      <c r="IO278" s="121"/>
      <c r="IP278" s="121"/>
      <c r="IQ278" s="121"/>
      <c r="IR278" s="121"/>
      <c r="IS278" s="121"/>
      <c r="IT278" s="121"/>
    </row>
    <row r="279" spans="1:254" x14ac:dyDescent="0.25">
      <c r="A279" s="121"/>
      <c r="B279" s="121"/>
      <c r="C279" s="121"/>
      <c r="D279" s="121"/>
      <c r="E279" s="121"/>
      <c r="F279" s="121"/>
      <c r="G279" s="121"/>
      <c r="H279" s="121"/>
      <c r="I279" s="121"/>
      <c r="J279" s="121"/>
      <c r="K279" s="121"/>
      <c r="L279" s="121"/>
      <c r="M279" s="121"/>
      <c r="N279" s="121"/>
      <c r="O279" s="121"/>
      <c r="CA279" s="121"/>
      <c r="CB279" s="121"/>
      <c r="CC279" s="121"/>
      <c r="CD279" s="121"/>
      <c r="CE279" s="121"/>
      <c r="CF279" s="121"/>
      <c r="CG279" s="121"/>
      <c r="CH279" s="121"/>
      <c r="CI279" s="121"/>
      <c r="CJ279" s="121"/>
      <c r="CK279" s="121"/>
      <c r="CL279" s="121"/>
      <c r="CM279" s="121"/>
      <c r="CN279" s="121"/>
      <c r="CO279" s="121"/>
      <c r="CP279" s="121"/>
      <c r="CQ279" s="121"/>
      <c r="CR279" s="121"/>
      <c r="CS279" s="121"/>
      <c r="CT279" s="121"/>
      <c r="CU279" s="121"/>
      <c r="CV279" s="121"/>
      <c r="CW279" s="121"/>
      <c r="CX279" s="121"/>
      <c r="CY279" s="121"/>
      <c r="CZ279" s="121"/>
      <c r="DA279" s="121"/>
      <c r="DB279" s="121"/>
      <c r="DC279" s="121"/>
      <c r="DD279" s="121"/>
      <c r="DE279" s="121"/>
      <c r="DF279" s="121"/>
      <c r="DG279" s="121"/>
      <c r="DH279" s="121"/>
      <c r="DI279" s="121"/>
      <c r="DJ279" s="121"/>
      <c r="DK279" s="121"/>
      <c r="DL279" s="121"/>
      <c r="DM279" s="121"/>
      <c r="DN279" s="121"/>
      <c r="DO279" s="121"/>
      <c r="DP279" s="121"/>
      <c r="DQ279" s="121"/>
      <c r="DR279" s="121"/>
      <c r="DS279" s="121"/>
      <c r="DT279" s="121"/>
      <c r="DU279" s="121"/>
      <c r="DV279" s="121"/>
      <c r="DW279" s="121"/>
      <c r="DX279" s="121"/>
      <c r="DY279" s="121"/>
      <c r="DZ279" s="121"/>
      <c r="EA279" s="121"/>
      <c r="EB279" s="121"/>
      <c r="EC279" s="121"/>
      <c r="ED279" s="121"/>
      <c r="EE279" s="121"/>
      <c r="EF279" s="121"/>
      <c r="EG279" s="121"/>
      <c r="EH279" s="121"/>
      <c r="EI279" s="121"/>
      <c r="EJ279" s="121"/>
      <c r="EK279" s="121"/>
      <c r="EL279" s="121"/>
      <c r="EM279" s="121"/>
      <c r="EN279" s="121"/>
      <c r="EO279" s="121"/>
      <c r="EP279" s="121"/>
      <c r="EQ279" s="121"/>
      <c r="ER279" s="121"/>
      <c r="ES279" s="121"/>
      <c r="ET279" s="121"/>
      <c r="EU279" s="121"/>
      <c r="EV279" s="121"/>
      <c r="EW279" s="121"/>
      <c r="EX279" s="121"/>
      <c r="EY279" s="121"/>
      <c r="EZ279" s="121"/>
      <c r="FA279" s="121"/>
      <c r="FB279" s="121"/>
      <c r="FC279" s="121"/>
      <c r="FD279" s="121"/>
      <c r="FE279" s="121"/>
      <c r="FF279" s="121"/>
      <c r="FG279" s="121"/>
      <c r="FH279" s="121"/>
      <c r="FI279" s="121"/>
      <c r="FJ279" s="121"/>
      <c r="FK279" s="121"/>
      <c r="FL279" s="121"/>
      <c r="FM279" s="121"/>
      <c r="FN279" s="121"/>
      <c r="FO279" s="121"/>
      <c r="FP279" s="121"/>
      <c r="FQ279" s="121"/>
      <c r="FR279" s="121"/>
      <c r="FS279" s="121"/>
      <c r="FT279" s="121"/>
      <c r="FU279" s="121"/>
      <c r="FV279" s="121"/>
      <c r="FW279" s="121"/>
      <c r="FX279" s="121"/>
      <c r="FY279" s="121"/>
      <c r="FZ279" s="121"/>
      <c r="GA279" s="121"/>
      <c r="GB279" s="121"/>
      <c r="GC279" s="121"/>
      <c r="GD279" s="121"/>
      <c r="GE279" s="121"/>
      <c r="GF279" s="121"/>
      <c r="GG279" s="121"/>
      <c r="GH279" s="121"/>
      <c r="GI279" s="121"/>
      <c r="GJ279" s="121"/>
      <c r="GK279" s="121"/>
      <c r="GL279" s="121"/>
      <c r="GM279" s="121"/>
      <c r="GN279" s="121"/>
      <c r="GO279" s="121"/>
      <c r="GP279" s="121"/>
      <c r="GQ279" s="121"/>
      <c r="GR279" s="121"/>
      <c r="GS279" s="121"/>
      <c r="GT279" s="121"/>
      <c r="GU279" s="121"/>
      <c r="GV279" s="121"/>
      <c r="GW279" s="121"/>
      <c r="GX279" s="121"/>
      <c r="GY279" s="121"/>
      <c r="GZ279" s="121"/>
      <c r="HA279" s="121"/>
      <c r="HB279" s="121"/>
      <c r="HC279" s="121"/>
      <c r="HD279" s="121"/>
      <c r="HE279" s="121"/>
      <c r="HF279" s="121"/>
      <c r="HG279" s="121"/>
      <c r="HH279" s="121"/>
      <c r="HI279" s="121"/>
      <c r="HJ279" s="121"/>
      <c r="HK279" s="121"/>
      <c r="HL279" s="121"/>
      <c r="HM279" s="121"/>
      <c r="HN279" s="121"/>
      <c r="HO279" s="121"/>
      <c r="HP279" s="121"/>
      <c r="HQ279" s="121"/>
      <c r="HR279" s="121"/>
      <c r="HS279" s="121"/>
      <c r="HT279" s="121"/>
      <c r="HU279" s="121"/>
      <c r="HV279" s="121"/>
      <c r="HW279" s="121"/>
      <c r="HX279" s="121"/>
      <c r="HY279" s="121"/>
      <c r="HZ279" s="121"/>
      <c r="IA279" s="121"/>
      <c r="IB279" s="121"/>
      <c r="IC279" s="121"/>
      <c r="ID279" s="121"/>
      <c r="IE279" s="121"/>
      <c r="IF279" s="121"/>
      <c r="IG279" s="121"/>
      <c r="IH279" s="121"/>
      <c r="II279" s="121"/>
      <c r="IJ279" s="121"/>
      <c r="IK279" s="121"/>
      <c r="IL279" s="121"/>
      <c r="IM279" s="121"/>
      <c r="IN279" s="121"/>
      <c r="IO279" s="121"/>
      <c r="IP279" s="121"/>
      <c r="IQ279" s="121"/>
      <c r="IR279" s="121"/>
      <c r="IS279" s="121"/>
      <c r="IT279" s="121"/>
    </row>
    <row r="280" spans="1:254" x14ac:dyDescent="0.25">
      <c r="A280" s="121"/>
      <c r="B280" s="121"/>
      <c r="C280" s="121"/>
      <c r="D280" s="121"/>
      <c r="E280" s="121"/>
      <c r="F280" s="121"/>
      <c r="G280" s="121"/>
      <c r="H280" s="121"/>
      <c r="I280" s="121"/>
      <c r="J280" s="121"/>
      <c r="K280" s="121"/>
      <c r="L280" s="121"/>
      <c r="M280" s="121"/>
      <c r="N280" s="121"/>
      <c r="O280" s="121"/>
      <c r="CA280" s="121"/>
      <c r="CB280" s="121"/>
      <c r="CC280" s="121"/>
      <c r="CD280" s="121"/>
      <c r="CE280" s="121"/>
      <c r="CF280" s="121"/>
      <c r="CG280" s="121"/>
      <c r="CH280" s="121"/>
      <c r="CI280" s="121"/>
      <c r="CJ280" s="121"/>
      <c r="CK280" s="121"/>
      <c r="CL280" s="121"/>
      <c r="CM280" s="121"/>
      <c r="CN280" s="121"/>
      <c r="CO280" s="121"/>
      <c r="CP280" s="121"/>
      <c r="CQ280" s="121"/>
      <c r="CR280" s="121"/>
      <c r="CS280" s="121"/>
      <c r="CT280" s="121"/>
      <c r="CU280" s="121"/>
      <c r="CV280" s="121"/>
      <c r="CW280" s="121"/>
      <c r="CX280" s="121"/>
      <c r="CY280" s="121"/>
      <c r="CZ280" s="121"/>
      <c r="DA280" s="121"/>
      <c r="DB280" s="121"/>
      <c r="DC280" s="121"/>
      <c r="DD280" s="121"/>
      <c r="DE280" s="121"/>
      <c r="DF280" s="121"/>
      <c r="DG280" s="121"/>
      <c r="DH280" s="121"/>
      <c r="DI280" s="121"/>
      <c r="DJ280" s="121"/>
      <c r="DK280" s="121"/>
      <c r="DL280" s="121"/>
      <c r="DM280" s="121"/>
      <c r="DN280" s="121"/>
      <c r="DO280" s="121"/>
      <c r="DP280" s="121"/>
      <c r="DQ280" s="121"/>
      <c r="DR280" s="121"/>
      <c r="DS280" s="121"/>
      <c r="DT280" s="121"/>
      <c r="DU280" s="121"/>
      <c r="DV280" s="121"/>
      <c r="DW280" s="121"/>
      <c r="DX280" s="121"/>
      <c r="DY280" s="121"/>
      <c r="DZ280" s="121"/>
      <c r="EA280" s="121"/>
      <c r="EB280" s="121"/>
      <c r="EC280" s="121"/>
      <c r="ED280" s="121"/>
      <c r="EE280" s="121"/>
      <c r="EF280" s="121"/>
      <c r="EG280" s="121"/>
      <c r="EH280" s="121"/>
      <c r="EI280" s="121"/>
      <c r="EJ280" s="121"/>
      <c r="EK280" s="121"/>
      <c r="EL280" s="121"/>
      <c r="EM280" s="121"/>
      <c r="EN280" s="121"/>
      <c r="EO280" s="121"/>
      <c r="EP280" s="121"/>
      <c r="EQ280" s="121"/>
      <c r="ER280" s="121"/>
      <c r="ES280" s="121"/>
      <c r="ET280" s="121"/>
      <c r="EU280" s="121"/>
      <c r="EV280" s="121"/>
      <c r="EW280" s="121"/>
      <c r="EX280" s="121"/>
      <c r="EY280" s="121"/>
      <c r="EZ280" s="121"/>
      <c r="FA280" s="121"/>
      <c r="FB280" s="121"/>
      <c r="FC280" s="121"/>
      <c r="FD280" s="121"/>
      <c r="FE280" s="121"/>
      <c r="FF280" s="121"/>
      <c r="FG280" s="121"/>
      <c r="FH280" s="121"/>
      <c r="FI280" s="121"/>
      <c r="FJ280" s="121"/>
      <c r="FK280" s="121"/>
      <c r="FL280" s="121"/>
      <c r="FM280" s="121"/>
      <c r="FN280" s="121"/>
      <c r="FO280" s="121"/>
      <c r="FP280" s="121"/>
      <c r="FQ280" s="121"/>
      <c r="FR280" s="121"/>
      <c r="FS280" s="121"/>
      <c r="FT280" s="121"/>
      <c r="FU280" s="121"/>
      <c r="FV280" s="121"/>
      <c r="FW280" s="121"/>
      <c r="FX280" s="121"/>
      <c r="FY280" s="121"/>
      <c r="FZ280" s="121"/>
      <c r="GA280" s="121"/>
      <c r="GB280" s="121"/>
      <c r="GC280" s="121"/>
      <c r="GD280" s="121"/>
      <c r="GE280" s="121"/>
      <c r="GF280" s="121"/>
      <c r="GG280" s="121"/>
      <c r="GH280" s="121"/>
      <c r="GI280" s="121"/>
      <c r="GJ280" s="121"/>
      <c r="GK280" s="121"/>
      <c r="GL280" s="121"/>
      <c r="GM280" s="121"/>
      <c r="GN280" s="121"/>
      <c r="GO280" s="121"/>
      <c r="GP280" s="121"/>
      <c r="GQ280" s="121"/>
      <c r="GR280" s="121"/>
      <c r="GS280" s="121"/>
      <c r="GT280" s="121"/>
      <c r="GU280" s="121"/>
      <c r="GV280" s="121"/>
      <c r="GW280" s="121"/>
      <c r="GX280" s="121"/>
      <c r="GY280" s="121"/>
      <c r="GZ280" s="121"/>
      <c r="HA280" s="121"/>
      <c r="HB280" s="121"/>
      <c r="HC280" s="121"/>
      <c r="HD280" s="121"/>
      <c r="HE280" s="121"/>
      <c r="HF280" s="121"/>
      <c r="HG280" s="121"/>
      <c r="HH280" s="121"/>
      <c r="HI280" s="121"/>
      <c r="HJ280" s="121"/>
      <c r="HK280" s="121"/>
      <c r="HL280" s="121"/>
      <c r="HM280" s="121"/>
      <c r="HN280" s="121"/>
      <c r="HO280" s="121"/>
      <c r="HP280" s="121"/>
      <c r="HQ280" s="121"/>
      <c r="HR280" s="121"/>
      <c r="HS280" s="121"/>
      <c r="HT280" s="121"/>
      <c r="HU280" s="121"/>
      <c r="HV280" s="121"/>
      <c r="HW280" s="121"/>
      <c r="HX280" s="121"/>
      <c r="HY280" s="121"/>
      <c r="HZ280" s="121"/>
      <c r="IA280" s="121"/>
      <c r="IB280" s="121"/>
      <c r="IC280" s="121"/>
      <c r="ID280" s="121"/>
      <c r="IE280" s="121"/>
      <c r="IF280" s="121"/>
      <c r="IG280" s="121"/>
      <c r="IH280" s="121"/>
      <c r="II280" s="121"/>
      <c r="IJ280" s="121"/>
      <c r="IK280" s="121"/>
      <c r="IL280" s="121"/>
      <c r="IM280" s="121"/>
      <c r="IN280" s="121"/>
      <c r="IO280" s="121"/>
      <c r="IP280" s="121"/>
      <c r="IQ280" s="121"/>
      <c r="IR280" s="121"/>
      <c r="IS280" s="121"/>
      <c r="IT280" s="121"/>
    </row>
    <row r="281" spans="1:254" x14ac:dyDescent="0.25">
      <c r="A281" s="121"/>
      <c r="B281" s="121"/>
      <c r="C281" s="121"/>
      <c r="D281" s="121"/>
      <c r="E281" s="121"/>
      <c r="F281" s="121"/>
      <c r="G281" s="121"/>
      <c r="H281" s="121"/>
      <c r="I281" s="121"/>
      <c r="J281" s="121"/>
      <c r="K281" s="121"/>
      <c r="L281" s="121"/>
      <c r="M281" s="121"/>
      <c r="N281" s="121"/>
      <c r="O281" s="121"/>
      <c r="CA281" s="121"/>
      <c r="CB281" s="121"/>
      <c r="CC281" s="121"/>
      <c r="CD281" s="121"/>
      <c r="CE281" s="121"/>
      <c r="CF281" s="121"/>
      <c r="CG281" s="121"/>
      <c r="CH281" s="121"/>
      <c r="CI281" s="121"/>
      <c r="CJ281" s="121"/>
      <c r="CK281" s="121"/>
      <c r="CL281" s="121"/>
      <c r="CM281" s="121"/>
      <c r="CN281" s="121"/>
      <c r="CO281" s="121"/>
      <c r="CP281" s="121"/>
      <c r="CQ281" s="121"/>
      <c r="CR281" s="121"/>
      <c r="CS281" s="121"/>
      <c r="CT281" s="121"/>
      <c r="CU281" s="121"/>
      <c r="CV281" s="121"/>
      <c r="CW281" s="121"/>
      <c r="CX281" s="121"/>
      <c r="CY281" s="121"/>
      <c r="CZ281" s="121"/>
      <c r="DA281" s="121"/>
      <c r="DB281" s="121"/>
      <c r="DC281" s="121"/>
      <c r="DD281" s="121"/>
      <c r="DE281" s="121"/>
      <c r="DF281" s="121"/>
      <c r="DG281" s="121"/>
      <c r="DH281" s="121"/>
      <c r="DI281" s="121"/>
      <c r="DJ281" s="121"/>
      <c r="DK281" s="121"/>
      <c r="DL281" s="121"/>
      <c r="DM281" s="121"/>
      <c r="DN281" s="121"/>
      <c r="DO281" s="121"/>
      <c r="DP281" s="121"/>
      <c r="DQ281" s="121"/>
      <c r="DR281" s="121"/>
      <c r="DS281" s="121"/>
      <c r="DT281" s="121"/>
      <c r="DU281" s="121"/>
      <c r="DV281" s="121"/>
      <c r="DW281" s="121"/>
      <c r="DX281" s="121"/>
      <c r="DY281" s="121"/>
      <c r="DZ281" s="121"/>
      <c r="EA281" s="121"/>
      <c r="EB281" s="121"/>
      <c r="EC281" s="121"/>
      <c r="ED281" s="121"/>
      <c r="EE281" s="121"/>
      <c r="EF281" s="121"/>
      <c r="EG281" s="121"/>
      <c r="EH281" s="121"/>
      <c r="EI281" s="121"/>
      <c r="EJ281" s="121"/>
      <c r="EK281" s="121"/>
      <c r="EL281" s="121"/>
      <c r="EM281" s="121"/>
      <c r="EN281" s="121"/>
      <c r="EO281" s="121"/>
      <c r="EP281" s="121"/>
      <c r="EQ281" s="121"/>
      <c r="ER281" s="121"/>
      <c r="ES281" s="121"/>
      <c r="ET281" s="121"/>
      <c r="EU281" s="121"/>
      <c r="EV281" s="121"/>
      <c r="EW281" s="121"/>
      <c r="EX281" s="121"/>
      <c r="EY281" s="121"/>
      <c r="EZ281" s="121"/>
      <c r="FA281" s="121"/>
      <c r="FB281" s="121"/>
      <c r="FC281" s="121"/>
      <c r="FD281" s="121"/>
      <c r="FE281" s="121"/>
      <c r="FF281" s="121"/>
      <c r="FG281" s="121"/>
      <c r="FH281" s="121"/>
      <c r="FI281" s="121"/>
      <c r="FJ281" s="121"/>
      <c r="FK281" s="121"/>
      <c r="FL281" s="121"/>
      <c r="FM281" s="121"/>
      <c r="FN281" s="121"/>
      <c r="FO281" s="121"/>
      <c r="FP281" s="121"/>
      <c r="FQ281" s="121"/>
      <c r="FR281" s="121"/>
      <c r="FS281" s="121"/>
      <c r="FT281" s="121"/>
      <c r="FU281" s="121"/>
      <c r="FV281" s="121"/>
      <c r="FW281" s="121"/>
      <c r="FX281" s="121"/>
      <c r="FY281" s="121"/>
      <c r="FZ281" s="121"/>
      <c r="GA281" s="121"/>
      <c r="GB281" s="121"/>
      <c r="GC281" s="121"/>
      <c r="GD281" s="121"/>
      <c r="GE281" s="121"/>
      <c r="GF281" s="121"/>
      <c r="GG281" s="121"/>
      <c r="GH281" s="121"/>
      <c r="GI281" s="121"/>
      <c r="GJ281" s="121"/>
      <c r="GK281" s="121"/>
      <c r="GL281" s="121"/>
      <c r="GM281" s="121"/>
      <c r="GN281" s="121"/>
      <c r="GO281" s="121"/>
      <c r="GP281" s="121"/>
      <c r="GQ281" s="121"/>
      <c r="GR281" s="121"/>
      <c r="GS281" s="121"/>
      <c r="GT281" s="121"/>
      <c r="GU281" s="121"/>
      <c r="GV281" s="121"/>
      <c r="GW281" s="121"/>
      <c r="GX281" s="121"/>
      <c r="GY281" s="121"/>
      <c r="GZ281" s="121"/>
      <c r="HA281" s="121"/>
      <c r="HB281" s="121"/>
      <c r="HC281" s="121"/>
      <c r="HD281" s="121"/>
      <c r="HE281" s="121"/>
      <c r="HF281" s="121"/>
      <c r="HG281" s="121"/>
      <c r="HH281" s="121"/>
      <c r="HI281" s="121"/>
      <c r="HJ281" s="121"/>
      <c r="HK281" s="121"/>
      <c r="HL281" s="121"/>
      <c r="HM281" s="121"/>
      <c r="HN281" s="121"/>
      <c r="HO281" s="121"/>
      <c r="HP281" s="121"/>
      <c r="HQ281" s="121"/>
      <c r="HR281" s="121"/>
      <c r="HS281" s="121"/>
      <c r="HT281" s="121"/>
      <c r="HU281" s="121"/>
      <c r="HV281" s="121"/>
      <c r="HW281" s="121"/>
      <c r="HX281" s="121"/>
      <c r="HY281" s="121"/>
      <c r="HZ281" s="121"/>
      <c r="IA281" s="121"/>
      <c r="IB281" s="121"/>
      <c r="IC281" s="121"/>
      <c r="ID281" s="121"/>
      <c r="IE281" s="121"/>
      <c r="IF281" s="121"/>
      <c r="IG281" s="121"/>
      <c r="IH281" s="121"/>
      <c r="II281" s="121"/>
      <c r="IJ281" s="121"/>
      <c r="IK281" s="121"/>
      <c r="IL281" s="121"/>
      <c r="IM281" s="121"/>
      <c r="IN281" s="121"/>
      <c r="IO281" s="121"/>
      <c r="IP281" s="121"/>
      <c r="IQ281" s="121"/>
      <c r="IR281" s="121"/>
      <c r="IS281" s="121"/>
      <c r="IT281" s="121"/>
    </row>
    <row r="282" spans="1:254" x14ac:dyDescent="0.25">
      <c r="A282" s="121"/>
      <c r="B282" s="121"/>
      <c r="C282" s="121"/>
      <c r="D282" s="121"/>
      <c r="E282" s="121"/>
      <c r="F282" s="121"/>
      <c r="G282" s="121"/>
      <c r="H282" s="121"/>
      <c r="I282" s="121"/>
      <c r="J282" s="121"/>
      <c r="K282" s="121"/>
      <c r="L282" s="121"/>
      <c r="M282" s="121"/>
      <c r="N282" s="121"/>
      <c r="O282" s="121"/>
      <c r="CA282" s="121"/>
      <c r="CB282" s="121"/>
      <c r="CC282" s="121"/>
      <c r="CD282" s="121"/>
      <c r="CE282" s="121"/>
      <c r="CF282" s="121"/>
      <c r="CG282" s="121"/>
      <c r="CH282" s="121"/>
      <c r="CI282" s="121"/>
      <c r="CJ282" s="121"/>
      <c r="CK282" s="121"/>
      <c r="CL282" s="121"/>
      <c r="CM282" s="121"/>
      <c r="CN282" s="121"/>
      <c r="CO282" s="121"/>
      <c r="CP282" s="121"/>
      <c r="CQ282" s="121"/>
      <c r="CR282" s="121"/>
      <c r="CS282" s="121"/>
      <c r="CT282" s="121"/>
      <c r="CU282" s="121"/>
      <c r="CV282" s="121"/>
      <c r="CW282" s="121"/>
      <c r="CX282" s="121"/>
      <c r="CY282" s="121"/>
      <c r="CZ282" s="121"/>
      <c r="DA282" s="121"/>
      <c r="DB282" s="121"/>
      <c r="DC282" s="121"/>
      <c r="DD282" s="121"/>
      <c r="DE282" s="121"/>
      <c r="DF282" s="121"/>
      <c r="DG282" s="121"/>
      <c r="DH282" s="121"/>
      <c r="DI282" s="121"/>
      <c r="DJ282" s="121"/>
      <c r="DK282" s="121"/>
      <c r="DL282" s="121"/>
      <c r="DM282" s="121"/>
      <c r="DN282" s="121"/>
      <c r="DO282" s="121"/>
      <c r="DP282" s="121"/>
      <c r="DQ282" s="121"/>
      <c r="DR282" s="121"/>
      <c r="DS282" s="121"/>
      <c r="DT282" s="121"/>
      <c r="DU282" s="121"/>
      <c r="DV282" s="121"/>
      <c r="DW282" s="121"/>
      <c r="DX282" s="121"/>
      <c r="DY282" s="121"/>
      <c r="DZ282" s="121"/>
      <c r="EA282" s="121"/>
      <c r="EB282" s="121"/>
      <c r="EC282" s="121"/>
      <c r="ED282" s="121"/>
      <c r="EE282" s="121"/>
      <c r="EF282" s="121"/>
      <c r="EG282" s="121"/>
      <c r="EH282" s="121"/>
      <c r="EI282" s="121"/>
      <c r="EJ282" s="121"/>
      <c r="EK282" s="121"/>
      <c r="EL282" s="121"/>
      <c r="EM282" s="121"/>
      <c r="EN282" s="121"/>
      <c r="EO282" s="121"/>
      <c r="EP282" s="121"/>
      <c r="EQ282" s="121"/>
      <c r="ER282" s="121"/>
      <c r="ES282" s="121"/>
      <c r="ET282" s="121"/>
      <c r="EU282" s="121"/>
      <c r="EV282" s="121"/>
      <c r="EW282" s="121"/>
      <c r="EX282" s="121"/>
      <c r="EY282" s="121"/>
      <c r="EZ282" s="121"/>
      <c r="FA282" s="121"/>
      <c r="FB282" s="121"/>
      <c r="FC282" s="121"/>
      <c r="FD282" s="121"/>
      <c r="FE282" s="121"/>
      <c r="FF282" s="121"/>
      <c r="FG282" s="121"/>
      <c r="FH282" s="121"/>
      <c r="FI282" s="121"/>
      <c r="FJ282" s="121"/>
      <c r="FK282" s="121"/>
      <c r="FL282" s="121"/>
      <c r="FM282" s="121"/>
      <c r="FN282" s="121"/>
      <c r="FO282" s="121"/>
      <c r="FP282" s="121"/>
      <c r="FQ282" s="121"/>
      <c r="FR282" s="121"/>
      <c r="FS282" s="121"/>
      <c r="FT282" s="121"/>
      <c r="FU282" s="121"/>
      <c r="FV282" s="121"/>
      <c r="FW282" s="121"/>
      <c r="FX282" s="121"/>
      <c r="FY282" s="121"/>
      <c r="FZ282" s="121"/>
      <c r="GA282" s="121"/>
      <c r="GB282" s="121"/>
      <c r="GC282" s="121"/>
      <c r="GD282" s="121"/>
      <c r="GE282" s="121"/>
      <c r="GF282" s="121"/>
      <c r="GG282" s="121"/>
      <c r="GH282" s="121"/>
      <c r="GI282" s="121"/>
      <c r="GJ282" s="121"/>
      <c r="GK282" s="121"/>
      <c r="GL282" s="121"/>
      <c r="GM282" s="121"/>
      <c r="GN282" s="121"/>
      <c r="GO282" s="121"/>
      <c r="GP282" s="121"/>
      <c r="GQ282" s="121"/>
      <c r="GR282" s="121"/>
      <c r="GS282" s="121"/>
      <c r="GT282" s="121"/>
      <c r="GU282" s="121"/>
      <c r="GV282" s="121"/>
      <c r="GW282" s="121"/>
      <c r="GX282" s="121"/>
      <c r="GY282" s="121"/>
      <c r="GZ282" s="121"/>
      <c r="HA282" s="121"/>
      <c r="HB282" s="121"/>
      <c r="HC282" s="121"/>
      <c r="HD282" s="121"/>
      <c r="HE282" s="121"/>
      <c r="HF282" s="121"/>
      <c r="HG282" s="121"/>
      <c r="HH282" s="121"/>
      <c r="HI282" s="121"/>
      <c r="HJ282" s="121"/>
      <c r="HK282" s="121"/>
      <c r="HL282" s="121"/>
      <c r="HM282" s="121"/>
      <c r="HN282" s="121"/>
      <c r="HO282" s="121"/>
      <c r="HP282" s="121"/>
      <c r="HQ282" s="121"/>
      <c r="HR282" s="121"/>
      <c r="HS282" s="121"/>
      <c r="HT282" s="121"/>
      <c r="HU282" s="121"/>
      <c r="HV282" s="121"/>
      <c r="HW282" s="121"/>
      <c r="HX282" s="121"/>
      <c r="HY282" s="121"/>
      <c r="HZ282" s="121"/>
      <c r="IA282" s="121"/>
      <c r="IB282" s="121"/>
      <c r="IC282" s="121"/>
      <c r="ID282" s="121"/>
      <c r="IE282" s="121"/>
      <c r="IF282" s="121"/>
      <c r="IG282" s="121"/>
      <c r="IH282" s="121"/>
      <c r="II282" s="121"/>
      <c r="IJ282" s="121"/>
      <c r="IK282" s="121"/>
      <c r="IL282" s="121"/>
      <c r="IM282" s="121"/>
      <c r="IN282" s="121"/>
      <c r="IO282" s="121"/>
      <c r="IP282" s="121"/>
      <c r="IQ282" s="121"/>
      <c r="IR282" s="121"/>
      <c r="IS282" s="121"/>
      <c r="IT282" s="121"/>
    </row>
    <row r="283" spans="1:254" x14ac:dyDescent="0.25">
      <c r="A283" s="121"/>
      <c r="B283" s="121"/>
      <c r="C283" s="121"/>
      <c r="D283" s="121"/>
      <c r="E283" s="121"/>
      <c r="F283" s="121"/>
      <c r="G283" s="121"/>
      <c r="H283" s="121"/>
      <c r="I283" s="121"/>
      <c r="J283" s="121"/>
      <c r="K283" s="121"/>
      <c r="L283" s="121"/>
      <c r="M283" s="121"/>
      <c r="N283" s="121"/>
      <c r="O283" s="121"/>
      <c r="CA283" s="121"/>
      <c r="CB283" s="121"/>
      <c r="CC283" s="121"/>
      <c r="CD283" s="121"/>
      <c r="CE283" s="121"/>
      <c r="CF283" s="121"/>
      <c r="CG283" s="121"/>
      <c r="CH283" s="121"/>
      <c r="CI283" s="121"/>
      <c r="CJ283" s="121"/>
      <c r="CK283" s="121"/>
      <c r="CL283" s="121"/>
      <c r="CM283" s="121"/>
      <c r="CN283" s="121"/>
      <c r="CO283" s="121"/>
      <c r="CP283" s="121"/>
      <c r="CQ283" s="121"/>
      <c r="CR283" s="121"/>
      <c r="CS283" s="121"/>
      <c r="CT283" s="121"/>
      <c r="CU283" s="121"/>
      <c r="CV283" s="121"/>
      <c r="CW283" s="121"/>
      <c r="CX283" s="121"/>
      <c r="CY283" s="121"/>
      <c r="CZ283" s="121"/>
      <c r="DA283" s="121"/>
      <c r="DB283" s="121"/>
      <c r="DC283" s="121"/>
      <c r="DD283" s="121"/>
      <c r="DE283" s="121"/>
      <c r="DF283" s="121"/>
      <c r="DG283" s="121"/>
      <c r="DH283" s="121"/>
      <c r="DI283" s="121"/>
      <c r="DJ283" s="121"/>
      <c r="DK283" s="121"/>
      <c r="DL283" s="121"/>
      <c r="DM283" s="121"/>
      <c r="DN283" s="121"/>
      <c r="DO283" s="121"/>
      <c r="DP283" s="121"/>
      <c r="DQ283" s="121"/>
      <c r="DR283" s="121"/>
      <c r="DS283" s="121"/>
      <c r="DT283" s="121"/>
      <c r="DU283" s="121"/>
      <c r="DV283" s="121"/>
      <c r="DW283" s="121"/>
      <c r="DX283" s="121"/>
      <c r="DY283" s="121"/>
      <c r="DZ283" s="121"/>
      <c r="EA283" s="121"/>
      <c r="EB283" s="121"/>
      <c r="EC283" s="121"/>
      <c r="ED283" s="121"/>
      <c r="EE283" s="121"/>
      <c r="EF283" s="121"/>
      <c r="EG283" s="121"/>
      <c r="EH283" s="121"/>
      <c r="EI283" s="121"/>
      <c r="EJ283" s="121"/>
      <c r="EK283" s="121"/>
      <c r="EL283" s="121"/>
      <c r="EM283" s="121"/>
      <c r="EN283" s="121"/>
      <c r="EO283" s="121"/>
      <c r="EP283" s="121"/>
      <c r="EQ283" s="121"/>
      <c r="ER283" s="121"/>
      <c r="ES283" s="121"/>
      <c r="ET283" s="121"/>
      <c r="EU283" s="121"/>
      <c r="EV283" s="121"/>
      <c r="EW283" s="121"/>
      <c r="EX283" s="121"/>
      <c r="EY283" s="121"/>
      <c r="EZ283" s="121"/>
      <c r="FA283" s="121"/>
      <c r="FB283" s="121"/>
      <c r="FC283" s="121"/>
      <c r="FD283" s="121"/>
      <c r="FE283" s="121"/>
      <c r="FF283" s="121"/>
      <c r="FG283" s="121"/>
      <c r="FH283" s="121"/>
      <c r="FI283" s="121"/>
      <c r="FJ283" s="121"/>
      <c r="FK283" s="121"/>
      <c r="FL283" s="121"/>
      <c r="FM283" s="121"/>
      <c r="FN283" s="121"/>
      <c r="FO283" s="121"/>
      <c r="FP283" s="121"/>
      <c r="FQ283" s="121"/>
      <c r="FR283" s="121"/>
      <c r="FS283" s="121"/>
      <c r="FT283" s="121"/>
      <c r="FU283" s="121"/>
      <c r="FV283" s="121"/>
      <c r="FW283" s="121"/>
      <c r="FX283" s="121"/>
      <c r="FY283" s="121"/>
      <c r="FZ283" s="121"/>
      <c r="GA283" s="121"/>
      <c r="GB283" s="121"/>
      <c r="GC283" s="121"/>
      <c r="GD283" s="121"/>
      <c r="GE283" s="121"/>
      <c r="GF283" s="121"/>
      <c r="GG283" s="121"/>
      <c r="GH283" s="121"/>
      <c r="GI283" s="121"/>
      <c r="GJ283" s="121"/>
      <c r="GK283" s="121"/>
      <c r="GL283" s="121"/>
      <c r="GM283" s="121"/>
      <c r="GN283" s="121"/>
      <c r="GO283" s="121"/>
      <c r="GP283" s="121"/>
      <c r="GQ283" s="121"/>
      <c r="GR283" s="121"/>
      <c r="GS283" s="121"/>
      <c r="GT283" s="121"/>
      <c r="GU283" s="121"/>
      <c r="GV283" s="121"/>
      <c r="GW283" s="121"/>
      <c r="GX283" s="121"/>
      <c r="GY283" s="121"/>
      <c r="GZ283" s="121"/>
      <c r="HA283" s="121"/>
      <c r="HB283" s="121"/>
      <c r="HC283" s="121"/>
      <c r="HD283" s="121"/>
      <c r="HE283" s="121"/>
      <c r="HF283" s="121"/>
      <c r="HG283" s="121"/>
      <c r="HH283" s="121"/>
      <c r="HI283" s="121"/>
      <c r="HJ283" s="121"/>
      <c r="HK283" s="121"/>
      <c r="HL283" s="121"/>
      <c r="HM283" s="121"/>
      <c r="HN283" s="121"/>
      <c r="HO283" s="121"/>
      <c r="HP283" s="121"/>
      <c r="HQ283" s="121"/>
      <c r="HR283" s="121"/>
      <c r="HS283" s="121"/>
      <c r="HT283" s="121"/>
      <c r="HU283" s="121"/>
      <c r="HV283" s="121"/>
      <c r="HW283" s="121"/>
      <c r="HX283" s="121"/>
      <c r="HY283" s="121"/>
      <c r="HZ283" s="121"/>
      <c r="IA283" s="121"/>
      <c r="IB283" s="121"/>
      <c r="IC283" s="121"/>
      <c r="ID283" s="121"/>
      <c r="IE283" s="121"/>
      <c r="IF283" s="121"/>
      <c r="IG283" s="121"/>
      <c r="IH283" s="121"/>
      <c r="II283" s="121"/>
      <c r="IJ283" s="121"/>
      <c r="IK283" s="121"/>
      <c r="IL283" s="121"/>
      <c r="IM283" s="121"/>
      <c r="IN283" s="121"/>
      <c r="IO283" s="121"/>
      <c r="IP283" s="121"/>
      <c r="IQ283" s="121"/>
      <c r="IR283" s="121"/>
      <c r="IS283" s="121"/>
      <c r="IT283" s="121"/>
    </row>
    <row r="284" spans="1:254" x14ac:dyDescent="0.25">
      <c r="A284" s="121"/>
      <c r="B284" s="121"/>
      <c r="C284" s="121"/>
      <c r="D284" s="121"/>
      <c r="E284" s="121"/>
      <c r="F284" s="121"/>
      <c r="G284" s="121"/>
      <c r="H284" s="121"/>
      <c r="I284" s="121"/>
      <c r="J284" s="121"/>
      <c r="K284" s="121"/>
      <c r="L284" s="121"/>
      <c r="M284" s="121"/>
      <c r="N284" s="121"/>
      <c r="O284" s="121"/>
      <c r="CA284" s="121"/>
      <c r="CB284" s="121"/>
      <c r="CC284" s="121"/>
      <c r="CD284" s="121"/>
      <c r="CE284" s="121"/>
      <c r="CF284" s="121"/>
      <c r="CG284" s="121"/>
      <c r="CH284" s="121"/>
      <c r="CI284" s="121"/>
      <c r="CJ284" s="121"/>
      <c r="CK284" s="121"/>
      <c r="CL284" s="121"/>
      <c r="CM284" s="121"/>
      <c r="CN284" s="121"/>
      <c r="CO284" s="121"/>
      <c r="CP284" s="121"/>
      <c r="CQ284" s="121"/>
      <c r="CR284" s="121"/>
      <c r="CS284" s="121"/>
      <c r="CT284" s="121"/>
      <c r="CU284" s="121"/>
      <c r="CV284" s="121"/>
      <c r="CW284" s="121"/>
      <c r="CX284" s="121"/>
      <c r="CY284" s="121"/>
      <c r="CZ284" s="121"/>
      <c r="DA284" s="121"/>
      <c r="DB284" s="121"/>
      <c r="DC284" s="121"/>
      <c r="DD284" s="121"/>
      <c r="DE284" s="121"/>
      <c r="DF284" s="121"/>
      <c r="DG284" s="121"/>
      <c r="DH284" s="121"/>
      <c r="DI284" s="121"/>
      <c r="DJ284" s="121"/>
      <c r="DK284" s="121"/>
      <c r="DL284" s="121"/>
      <c r="DM284" s="121"/>
      <c r="DN284" s="121"/>
      <c r="DO284" s="121"/>
      <c r="DP284" s="121"/>
      <c r="DQ284" s="121"/>
      <c r="DR284" s="121"/>
      <c r="DS284" s="121"/>
      <c r="DT284" s="121"/>
      <c r="DU284" s="121"/>
      <c r="DV284" s="121"/>
      <c r="DW284" s="121"/>
      <c r="DX284" s="121"/>
      <c r="DY284" s="121"/>
      <c r="DZ284" s="121"/>
      <c r="EA284" s="121"/>
      <c r="EB284" s="121"/>
      <c r="EC284" s="121"/>
      <c r="ED284" s="121"/>
      <c r="EE284" s="121"/>
      <c r="EF284" s="121"/>
      <c r="EG284" s="121"/>
      <c r="EH284" s="121"/>
      <c r="EI284" s="121"/>
      <c r="EJ284" s="121"/>
      <c r="EK284" s="121"/>
      <c r="EL284" s="121"/>
      <c r="EM284" s="121"/>
      <c r="EN284" s="121"/>
      <c r="EO284" s="121"/>
      <c r="EP284" s="121"/>
      <c r="EQ284" s="121"/>
      <c r="ER284" s="121"/>
      <c r="ES284" s="121"/>
      <c r="ET284" s="121"/>
      <c r="EU284" s="121"/>
      <c r="EV284" s="121"/>
      <c r="EW284" s="121"/>
      <c r="EX284" s="121"/>
      <c r="EY284" s="121"/>
      <c r="EZ284" s="121"/>
      <c r="FA284" s="121"/>
      <c r="FB284" s="121"/>
      <c r="FC284" s="121"/>
      <c r="FD284" s="121"/>
      <c r="FE284" s="121"/>
      <c r="FF284" s="121"/>
      <c r="FG284" s="121"/>
      <c r="FH284" s="121"/>
      <c r="FI284" s="121"/>
      <c r="FJ284" s="121"/>
      <c r="FK284" s="121"/>
      <c r="FL284" s="121"/>
      <c r="FM284" s="121"/>
      <c r="FN284" s="121"/>
      <c r="FO284" s="121"/>
      <c r="FP284" s="121"/>
      <c r="FQ284" s="121"/>
      <c r="FR284" s="121"/>
      <c r="FS284" s="121"/>
      <c r="FT284" s="121"/>
      <c r="FU284" s="121"/>
      <c r="FV284" s="121"/>
      <c r="FW284" s="121"/>
      <c r="FX284" s="121"/>
      <c r="FY284" s="121"/>
      <c r="FZ284" s="121"/>
      <c r="GA284" s="121"/>
      <c r="GB284" s="121"/>
      <c r="GC284" s="121"/>
      <c r="GD284" s="121"/>
      <c r="GE284" s="121"/>
      <c r="GF284" s="121"/>
      <c r="GG284" s="121"/>
      <c r="GH284" s="121"/>
      <c r="GI284" s="121"/>
      <c r="GJ284" s="121"/>
      <c r="GK284" s="121"/>
      <c r="GL284" s="121"/>
      <c r="GM284" s="121"/>
      <c r="GN284" s="121"/>
      <c r="GO284" s="121"/>
      <c r="GP284" s="121"/>
      <c r="GQ284" s="121"/>
      <c r="GR284" s="121"/>
      <c r="GS284" s="121"/>
      <c r="GT284" s="121"/>
      <c r="GU284" s="121"/>
      <c r="GV284" s="121"/>
      <c r="GW284" s="121"/>
      <c r="GX284" s="121"/>
      <c r="GY284" s="121"/>
      <c r="GZ284" s="121"/>
      <c r="HA284" s="121"/>
      <c r="HB284" s="121"/>
      <c r="HC284" s="121"/>
      <c r="HD284" s="121"/>
      <c r="HE284" s="121"/>
      <c r="HF284" s="121"/>
      <c r="HG284" s="121"/>
      <c r="HH284" s="121"/>
      <c r="HI284" s="121"/>
      <c r="HJ284" s="121"/>
      <c r="HK284" s="121"/>
      <c r="HL284" s="121"/>
      <c r="HM284" s="121"/>
      <c r="HN284" s="121"/>
      <c r="HO284" s="121"/>
      <c r="HP284" s="121"/>
      <c r="HQ284" s="121"/>
      <c r="HR284" s="121"/>
      <c r="HS284" s="121"/>
      <c r="HT284" s="121"/>
      <c r="HU284" s="121"/>
      <c r="HV284" s="121"/>
      <c r="HW284" s="121"/>
      <c r="HX284" s="121"/>
      <c r="HY284" s="121"/>
      <c r="HZ284" s="121"/>
      <c r="IA284" s="121"/>
      <c r="IB284" s="121"/>
      <c r="IC284" s="121"/>
      <c r="ID284" s="121"/>
      <c r="IE284" s="121"/>
      <c r="IF284" s="121"/>
      <c r="IG284" s="121"/>
      <c r="IH284" s="121"/>
      <c r="II284" s="121"/>
      <c r="IJ284" s="121"/>
      <c r="IK284" s="121"/>
      <c r="IL284" s="121"/>
      <c r="IM284" s="121"/>
      <c r="IN284" s="121"/>
      <c r="IO284" s="121"/>
      <c r="IP284" s="121"/>
      <c r="IQ284" s="121"/>
      <c r="IR284" s="121"/>
      <c r="IS284" s="121"/>
      <c r="IT284" s="121"/>
    </row>
    <row r="285" spans="1:254" x14ac:dyDescent="0.25">
      <c r="A285" s="121"/>
      <c r="B285" s="121"/>
      <c r="C285" s="121"/>
      <c r="D285" s="121"/>
      <c r="E285" s="121"/>
      <c r="F285" s="121"/>
      <c r="G285" s="121"/>
      <c r="H285" s="121"/>
      <c r="I285" s="121"/>
      <c r="J285" s="121"/>
      <c r="K285" s="121"/>
      <c r="L285" s="121"/>
      <c r="M285" s="121"/>
      <c r="N285" s="121"/>
      <c r="O285" s="121"/>
      <c r="CA285" s="121"/>
      <c r="CB285" s="121"/>
      <c r="CC285" s="121"/>
      <c r="CD285" s="121"/>
      <c r="CE285" s="121"/>
      <c r="CF285" s="121"/>
      <c r="CG285" s="121"/>
      <c r="CH285" s="121"/>
      <c r="CI285" s="121"/>
      <c r="CJ285" s="121"/>
      <c r="CK285" s="121"/>
      <c r="CL285" s="121"/>
      <c r="CM285" s="121"/>
      <c r="CN285" s="121"/>
      <c r="CO285" s="121"/>
      <c r="CP285" s="121"/>
      <c r="CQ285" s="121"/>
      <c r="CR285" s="121"/>
      <c r="CS285" s="121"/>
      <c r="CT285" s="121"/>
      <c r="CU285" s="121"/>
      <c r="CV285" s="121"/>
      <c r="CW285" s="121"/>
      <c r="CX285" s="121"/>
      <c r="CY285" s="121"/>
      <c r="CZ285" s="121"/>
      <c r="DA285" s="121"/>
      <c r="DB285" s="121"/>
      <c r="DC285" s="121"/>
      <c r="DD285" s="121"/>
      <c r="DE285" s="121"/>
      <c r="DF285" s="121"/>
      <c r="DG285" s="121"/>
      <c r="DH285" s="121"/>
      <c r="DI285" s="121"/>
      <c r="DJ285" s="121"/>
      <c r="DK285" s="121"/>
      <c r="DL285" s="121"/>
      <c r="DM285" s="121"/>
      <c r="DN285" s="121"/>
      <c r="DO285" s="121"/>
      <c r="DP285" s="121"/>
      <c r="DQ285" s="121"/>
      <c r="DR285" s="121"/>
      <c r="DS285" s="121"/>
      <c r="DT285" s="121"/>
      <c r="DU285" s="121"/>
      <c r="DV285" s="121"/>
      <c r="DW285" s="121"/>
      <c r="DX285" s="121"/>
      <c r="DY285" s="121"/>
      <c r="DZ285" s="121"/>
      <c r="EA285" s="121"/>
      <c r="EB285" s="121"/>
      <c r="EC285" s="121"/>
      <c r="ED285" s="121"/>
      <c r="EE285" s="121"/>
      <c r="EF285" s="121"/>
      <c r="EG285" s="121"/>
      <c r="EH285" s="121"/>
      <c r="EI285" s="121"/>
      <c r="EJ285" s="121"/>
      <c r="EK285" s="121"/>
      <c r="EL285" s="121"/>
      <c r="EM285" s="121"/>
      <c r="EN285" s="121"/>
      <c r="EO285" s="121"/>
      <c r="EP285" s="121"/>
      <c r="EQ285" s="121"/>
      <c r="ER285" s="121"/>
      <c r="ES285" s="121"/>
      <c r="ET285" s="121"/>
      <c r="EU285" s="121"/>
      <c r="EV285" s="121"/>
      <c r="EW285" s="121"/>
      <c r="EX285" s="121"/>
      <c r="EY285" s="121"/>
      <c r="EZ285" s="121"/>
      <c r="FA285" s="121"/>
      <c r="FB285" s="121"/>
      <c r="FC285" s="121"/>
      <c r="FD285" s="121"/>
      <c r="FE285" s="121"/>
      <c r="FF285" s="121"/>
      <c r="FG285" s="121"/>
      <c r="FH285" s="121"/>
      <c r="FI285" s="121"/>
      <c r="FJ285" s="121"/>
      <c r="FK285" s="121"/>
      <c r="FL285" s="121"/>
      <c r="FM285" s="121"/>
      <c r="FN285" s="121"/>
      <c r="FO285" s="121"/>
      <c r="FP285" s="121"/>
      <c r="FQ285" s="121"/>
      <c r="FR285" s="121"/>
      <c r="FS285" s="121"/>
      <c r="FT285" s="121"/>
      <c r="FU285" s="121"/>
      <c r="FV285" s="121"/>
      <c r="FW285" s="121"/>
      <c r="FX285" s="121"/>
      <c r="FY285" s="121"/>
      <c r="FZ285" s="121"/>
      <c r="GA285" s="121"/>
      <c r="GB285" s="121"/>
      <c r="GC285" s="121"/>
      <c r="GD285" s="121"/>
      <c r="GE285" s="121"/>
      <c r="GF285" s="121"/>
      <c r="GG285" s="121"/>
      <c r="GH285" s="121"/>
      <c r="GI285" s="121"/>
      <c r="GJ285" s="121"/>
      <c r="GK285" s="121"/>
      <c r="GL285" s="121"/>
      <c r="GM285" s="121"/>
      <c r="GN285" s="121"/>
      <c r="GO285" s="121"/>
      <c r="GP285" s="121"/>
      <c r="GQ285" s="121"/>
      <c r="GR285" s="121"/>
      <c r="GS285" s="121"/>
      <c r="GT285" s="121"/>
      <c r="GU285" s="121"/>
      <c r="GV285" s="121"/>
      <c r="GW285" s="121"/>
      <c r="GX285" s="121"/>
      <c r="GY285" s="121"/>
      <c r="GZ285" s="121"/>
      <c r="HA285" s="121"/>
      <c r="HB285" s="121"/>
      <c r="HC285" s="121"/>
      <c r="HD285" s="121"/>
      <c r="HE285" s="121"/>
      <c r="HF285" s="121"/>
      <c r="HG285" s="121"/>
      <c r="HH285" s="121"/>
      <c r="HI285" s="121"/>
      <c r="HJ285" s="121"/>
      <c r="HK285" s="121"/>
      <c r="HL285" s="121"/>
      <c r="HM285" s="121"/>
      <c r="HN285" s="121"/>
      <c r="HO285" s="121"/>
      <c r="HP285" s="121"/>
      <c r="HQ285" s="121"/>
      <c r="HR285" s="121"/>
      <c r="HS285" s="121"/>
      <c r="HT285" s="121"/>
      <c r="HU285" s="121"/>
      <c r="HV285" s="121"/>
      <c r="HW285" s="121"/>
      <c r="HX285" s="121"/>
      <c r="HY285" s="121"/>
      <c r="HZ285" s="121"/>
      <c r="IA285" s="121"/>
      <c r="IB285" s="121"/>
      <c r="IC285" s="121"/>
      <c r="ID285" s="121"/>
      <c r="IE285" s="121"/>
      <c r="IF285" s="121"/>
      <c r="IG285" s="121"/>
      <c r="IH285" s="121"/>
      <c r="II285" s="121"/>
      <c r="IJ285" s="121"/>
      <c r="IK285" s="121"/>
      <c r="IL285" s="121"/>
      <c r="IM285" s="121"/>
      <c r="IN285" s="121"/>
      <c r="IO285" s="121"/>
      <c r="IP285" s="121"/>
      <c r="IQ285" s="121"/>
      <c r="IR285" s="121"/>
      <c r="IS285" s="121"/>
      <c r="IT285" s="121"/>
    </row>
    <row r="286" spans="1:254" x14ac:dyDescent="0.25">
      <c r="A286" s="121"/>
      <c r="B286" s="121"/>
      <c r="C286" s="121"/>
      <c r="D286" s="121"/>
      <c r="E286" s="121"/>
      <c r="F286" s="121"/>
      <c r="G286" s="121"/>
      <c r="H286" s="121"/>
      <c r="I286" s="121"/>
      <c r="J286" s="121"/>
      <c r="K286" s="121"/>
      <c r="L286" s="121"/>
      <c r="M286" s="121"/>
      <c r="N286" s="121"/>
      <c r="O286" s="121"/>
      <c r="CA286" s="121"/>
      <c r="CB286" s="121"/>
      <c r="CC286" s="121"/>
      <c r="CD286" s="121"/>
      <c r="CE286" s="121"/>
      <c r="CF286" s="121"/>
      <c r="CG286" s="121"/>
      <c r="CH286" s="121"/>
      <c r="CI286" s="121"/>
      <c r="CJ286" s="121"/>
      <c r="CK286" s="121"/>
      <c r="CL286" s="121"/>
      <c r="CM286" s="121"/>
      <c r="CN286" s="121"/>
      <c r="CO286" s="121"/>
      <c r="CP286" s="121"/>
      <c r="CQ286" s="121"/>
      <c r="CR286" s="121"/>
      <c r="CS286" s="121"/>
      <c r="CT286" s="121"/>
      <c r="CU286" s="121"/>
      <c r="CV286" s="121"/>
      <c r="CW286" s="121"/>
      <c r="CX286" s="121"/>
      <c r="CY286" s="121"/>
      <c r="CZ286" s="121"/>
      <c r="DA286" s="121"/>
      <c r="DB286" s="121"/>
      <c r="DC286" s="121"/>
      <c r="DD286" s="121"/>
      <c r="DE286" s="121"/>
      <c r="DF286" s="121"/>
      <c r="DG286" s="121"/>
      <c r="DH286" s="121"/>
      <c r="DI286" s="121"/>
      <c r="DJ286" s="121"/>
      <c r="DK286" s="121"/>
      <c r="DL286" s="121"/>
      <c r="DM286" s="121"/>
      <c r="DN286" s="121"/>
      <c r="DO286" s="121"/>
      <c r="DP286" s="121"/>
      <c r="DQ286" s="121"/>
      <c r="DR286" s="121"/>
      <c r="DS286" s="121"/>
      <c r="DT286" s="121"/>
      <c r="DU286" s="121"/>
      <c r="DV286" s="121"/>
      <c r="DW286" s="121"/>
      <c r="DX286" s="121"/>
      <c r="DY286" s="121"/>
      <c r="DZ286" s="121"/>
      <c r="EA286" s="121"/>
      <c r="EB286" s="121"/>
      <c r="EC286" s="121"/>
      <c r="ED286" s="121"/>
      <c r="EE286" s="121"/>
      <c r="EF286" s="121"/>
      <c r="EG286" s="121"/>
      <c r="EH286" s="121"/>
      <c r="EI286" s="121"/>
      <c r="EJ286" s="121"/>
      <c r="EK286" s="121"/>
      <c r="EL286" s="121"/>
      <c r="EM286" s="121"/>
      <c r="EN286" s="121"/>
      <c r="EO286" s="121"/>
      <c r="EP286" s="121"/>
      <c r="EQ286" s="121"/>
      <c r="ER286" s="121"/>
      <c r="ES286" s="121"/>
      <c r="ET286" s="121"/>
      <c r="EU286" s="121"/>
      <c r="EV286" s="121"/>
      <c r="EW286" s="121"/>
      <c r="EX286" s="121"/>
      <c r="EY286" s="121"/>
      <c r="EZ286" s="121"/>
      <c r="FA286" s="121"/>
      <c r="FB286" s="121"/>
      <c r="FC286" s="121"/>
      <c r="FD286" s="121"/>
      <c r="FE286" s="121"/>
      <c r="FF286" s="121"/>
      <c r="FG286" s="121"/>
      <c r="FH286" s="121"/>
      <c r="FI286" s="121"/>
      <c r="FJ286" s="121"/>
      <c r="FK286" s="121"/>
      <c r="FL286" s="121"/>
      <c r="FM286" s="121"/>
      <c r="FN286" s="121"/>
      <c r="FO286" s="121"/>
      <c r="FP286" s="121"/>
      <c r="FQ286" s="121"/>
      <c r="FR286" s="121"/>
      <c r="FS286" s="121"/>
      <c r="FT286" s="121"/>
      <c r="FU286" s="121"/>
      <c r="FV286" s="121"/>
      <c r="FW286" s="121"/>
      <c r="FX286" s="121"/>
      <c r="FY286" s="121"/>
      <c r="FZ286" s="121"/>
      <c r="GA286" s="121"/>
      <c r="GB286" s="121"/>
      <c r="GC286" s="121"/>
      <c r="GD286" s="121"/>
      <c r="GE286" s="121"/>
      <c r="GF286" s="121"/>
      <c r="GG286" s="121"/>
      <c r="GH286" s="121"/>
      <c r="GI286" s="121"/>
      <c r="GJ286" s="121"/>
      <c r="GK286" s="121"/>
      <c r="GL286" s="121"/>
      <c r="GM286" s="121"/>
      <c r="GN286" s="121"/>
      <c r="GO286" s="121"/>
      <c r="GP286" s="121"/>
      <c r="GQ286" s="121"/>
      <c r="GR286" s="121"/>
      <c r="GS286" s="121"/>
      <c r="GT286" s="121"/>
      <c r="GU286" s="121"/>
      <c r="GV286" s="121"/>
      <c r="GW286" s="121"/>
      <c r="GX286" s="121"/>
      <c r="GY286" s="121"/>
      <c r="GZ286" s="121"/>
      <c r="HA286" s="121"/>
      <c r="HB286" s="121"/>
      <c r="HC286" s="121"/>
      <c r="HD286" s="121"/>
      <c r="HE286" s="121"/>
      <c r="HF286" s="121"/>
      <c r="HG286" s="121"/>
      <c r="HH286" s="121"/>
      <c r="HI286" s="121"/>
      <c r="HJ286" s="121"/>
      <c r="HK286" s="121"/>
      <c r="HL286" s="121"/>
      <c r="HM286" s="121"/>
      <c r="HN286" s="121"/>
      <c r="HO286" s="121"/>
      <c r="HP286" s="121"/>
      <c r="HQ286" s="121"/>
      <c r="HR286" s="121"/>
      <c r="HS286" s="121"/>
      <c r="HT286" s="121"/>
      <c r="HU286" s="121"/>
      <c r="HV286" s="121"/>
      <c r="HW286" s="121"/>
      <c r="HX286" s="121"/>
      <c r="HY286" s="121"/>
      <c r="HZ286" s="121"/>
      <c r="IA286" s="121"/>
      <c r="IB286" s="121"/>
      <c r="IC286" s="121"/>
      <c r="ID286" s="121"/>
      <c r="IE286" s="121"/>
      <c r="IF286" s="121"/>
      <c r="IG286" s="121"/>
      <c r="IH286" s="121"/>
      <c r="II286" s="121"/>
      <c r="IJ286" s="121"/>
      <c r="IK286" s="121"/>
      <c r="IL286" s="121"/>
      <c r="IM286" s="121"/>
      <c r="IN286" s="121"/>
      <c r="IO286" s="121"/>
      <c r="IP286" s="121"/>
      <c r="IQ286" s="121"/>
      <c r="IR286" s="121"/>
      <c r="IS286" s="121"/>
      <c r="IT286" s="121"/>
    </row>
    <row r="287" spans="1:254" x14ac:dyDescent="0.25">
      <c r="A287" s="121"/>
      <c r="B287" s="121"/>
      <c r="C287" s="121"/>
      <c r="D287" s="121"/>
      <c r="E287" s="121"/>
      <c r="F287" s="121"/>
      <c r="G287" s="121"/>
      <c r="H287" s="121"/>
      <c r="I287" s="121"/>
      <c r="J287" s="121"/>
      <c r="K287" s="121"/>
      <c r="L287" s="121"/>
      <c r="M287" s="121"/>
      <c r="N287" s="121"/>
      <c r="O287" s="121"/>
      <c r="CA287" s="121"/>
      <c r="CB287" s="121"/>
      <c r="CC287" s="121"/>
      <c r="CD287" s="121"/>
      <c r="CE287" s="121"/>
      <c r="CF287" s="121"/>
      <c r="CG287" s="121"/>
      <c r="CH287" s="121"/>
      <c r="CI287" s="121"/>
      <c r="CJ287" s="121"/>
      <c r="CK287" s="121"/>
      <c r="CL287" s="121"/>
      <c r="CM287" s="121"/>
      <c r="CN287" s="121"/>
      <c r="CO287" s="121"/>
      <c r="CP287" s="121"/>
      <c r="CQ287" s="121"/>
      <c r="CR287" s="121"/>
      <c r="CS287" s="121"/>
      <c r="CT287" s="121"/>
      <c r="CU287" s="121"/>
      <c r="CV287" s="121"/>
      <c r="CW287" s="121"/>
      <c r="CX287" s="121"/>
      <c r="CY287" s="121"/>
      <c r="CZ287" s="121"/>
      <c r="DA287" s="121"/>
      <c r="DB287" s="121"/>
      <c r="DC287" s="121"/>
      <c r="DD287" s="121"/>
      <c r="DE287" s="121"/>
      <c r="DF287" s="121"/>
      <c r="DG287" s="121"/>
      <c r="DH287" s="121"/>
      <c r="DI287" s="121"/>
      <c r="DJ287" s="121"/>
      <c r="DK287" s="121"/>
      <c r="DL287" s="121"/>
      <c r="DM287" s="121"/>
      <c r="DN287" s="121"/>
      <c r="DO287" s="121"/>
      <c r="DP287" s="121"/>
      <c r="DQ287" s="121"/>
      <c r="DR287" s="121"/>
      <c r="DS287" s="121"/>
      <c r="DT287" s="121"/>
      <c r="DU287" s="121"/>
      <c r="DV287" s="121"/>
      <c r="DW287" s="121"/>
      <c r="DX287" s="121"/>
      <c r="DY287" s="121"/>
      <c r="DZ287" s="121"/>
      <c r="EA287" s="121"/>
      <c r="EB287" s="121"/>
      <c r="EC287" s="121"/>
      <c r="ED287" s="121"/>
      <c r="EE287" s="121"/>
      <c r="EF287" s="121"/>
      <c r="EG287" s="121"/>
      <c r="EH287" s="121"/>
      <c r="EI287" s="121"/>
      <c r="EJ287" s="121"/>
      <c r="EK287" s="121"/>
      <c r="EL287" s="121"/>
      <c r="EM287" s="121"/>
      <c r="EN287" s="121"/>
      <c r="EO287" s="121"/>
      <c r="EP287" s="121"/>
      <c r="EQ287" s="121"/>
      <c r="ER287" s="121"/>
      <c r="ES287" s="121"/>
      <c r="ET287" s="121"/>
      <c r="EU287" s="121"/>
      <c r="EV287" s="121"/>
      <c r="EW287" s="121"/>
      <c r="EX287" s="121"/>
      <c r="EY287" s="121"/>
      <c r="EZ287" s="121"/>
      <c r="FA287" s="121"/>
      <c r="FB287" s="121"/>
      <c r="FC287" s="121"/>
      <c r="FD287" s="121"/>
      <c r="FE287" s="121"/>
      <c r="FF287" s="121"/>
      <c r="FG287" s="121"/>
      <c r="FH287" s="121"/>
      <c r="FI287" s="121"/>
      <c r="FJ287" s="121"/>
      <c r="FK287" s="121"/>
      <c r="FL287" s="121"/>
      <c r="FM287" s="121"/>
      <c r="FN287" s="121"/>
      <c r="FO287" s="121"/>
      <c r="FP287" s="121"/>
      <c r="FQ287" s="121"/>
      <c r="FR287" s="121"/>
      <c r="FS287" s="121"/>
      <c r="FT287" s="121"/>
      <c r="FU287" s="121"/>
      <c r="FV287" s="121"/>
      <c r="FW287" s="121"/>
      <c r="FX287" s="121"/>
      <c r="FY287" s="121"/>
      <c r="FZ287" s="121"/>
      <c r="GA287" s="121"/>
      <c r="GB287" s="121"/>
      <c r="GC287" s="121"/>
      <c r="GD287" s="121"/>
      <c r="GE287" s="121"/>
      <c r="GF287" s="121"/>
      <c r="GG287" s="121"/>
      <c r="GH287" s="121"/>
      <c r="GI287" s="121"/>
      <c r="GJ287" s="121"/>
      <c r="GK287" s="121"/>
      <c r="GL287" s="121"/>
      <c r="GM287" s="121"/>
      <c r="GN287" s="121"/>
      <c r="GO287" s="121"/>
      <c r="GP287" s="121"/>
      <c r="GQ287" s="121"/>
      <c r="GR287" s="121"/>
      <c r="GS287" s="121"/>
      <c r="GT287" s="121"/>
      <c r="GU287" s="121"/>
      <c r="GV287" s="121"/>
      <c r="GW287" s="121"/>
      <c r="GX287" s="121"/>
      <c r="GY287" s="121"/>
      <c r="GZ287" s="121"/>
      <c r="HA287" s="121"/>
      <c r="HB287" s="121"/>
      <c r="HC287" s="121"/>
      <c r="HD287" s="121"/>
      <c r="HE287" s="121"/>
      <c r="HF287" s="121"/>
      <c r="HG287" s="121"/>
      <c r="HH287" s="121"/>
      <c r="HI287" s="121"/>
      <c r="HJ287" s="121"/>
      <c r="HK287" s="121"/>
      <c r="HL287" s="121"/>
      <c r="HM287" s="121"/>
      <c r="HN287" s="121"/>
      <c r="HO287" s="121"/>
      <c r="HP287" s="121"/>
      <c r="HQ287" s="121"/>
      <c r="HR287" s="121"/>
      <c r="HS287" s="121"/>
      <c r="HT287" s="121"/>
      <c r="HU287" s="121"/>
      <c r="HV287" s="121"/>
      <c r="HW287" s="121"/>
      <c r="HX287" s="121"/>
      <c r="HY287" s="121"/>
      <c r="HZ287" s="121"/>
      <c r="IA287" s="121"/>
      <c r="IB287" s="121"/>
      <c r="IC287" s="121"/>
      <c r="ID287" s="121"/>
      <c r="IE287" s="121"/>
      <c r="IF287" s="121"/>
      <c r="IG287" s="121"/>
      <c r="IH287" s="121"/>
      <c r="II287" s="121"/>
      <c r="IJ287" s="121"/>
      <c r="IK287" s="121"/>
      <c r="IL287" s="121"/>
      <c r="IM287" s="121"/>
      <c r="IN287" s="121"/>
      <c r="IO287" s="121"/>
      <c r="IP287" s="121"/>
      <c r="IQ287" s="121"/>
      <c r="IR287" s="121"/>
      <c r="IS287" s="121"/>
      <c r="IT287" s="121"/>
    </row>
    <row r="288" spans="1:254" x14ac:dyDescent="0.25">
      <c r="A288" s="121"/>
      <c r="B288" s="121"/>
      <c r="C288" s="121"/>
      <c r="D288" s="121"/>
      <c r="E288" s="121"/>
      <c r="F288" s="121"/>
      <c r="G288" s="121"/>
      <c r="H288" s="121"/>
      <c r="I288" s="121"/>
      <c r="J288" s="121"/>
      <c r="K288" s="121"/>
      <c r="L288" s="121"/>
      <c r="M288" s="121"/>
      <c r="N288" s="121"/>
      <c r="O288" s="121"/>
      <c r="CA288" s="121"/>
      <c r="CB288" s="121"/>
      <c r="CC288" s="121"/>
      <c r="CD288" s="121"/>
      <c r="CE288" s="121"/>
      <c r="CF288" s="121"/>
      <c r="CG288" s="121"/>
      <c r="CH288" s="121"/>
      <c r="CI288" s="121"/>
      <c r="CJ288" s="121"/>
      <c r="CK288" s="121"/>
      <c r="CL288" s="121"/>
      <c r="CM288" s="121"/>
      <c r="CN288" s="121"/>
      <c r="CO288" s="121"/>
      <c r="CP288" s="121"/>
      <c r="CQ288" s="121"/>
      <c r="CR288" s="121"/>
      <c r="CS288" s="121"/>
      <c r="CT288" s="121"/>
      <c r="CU288" s="121"/>
      <c r="CV288" s="121"/>
      <c r="CW288" s="121"/>
      <c r="CX288" s="121"/>
      <c r="CY288" s="121"/>
      <c r="CZ288" s="121"/>
      <c r="DA288" s="121"/>
      <c r="DB288" s="121"/>
      <c r="DC288" s="121"/>
      <c r="DD288" s="121"/>
      <c r="DE288" s="121"/>
      <c r="DF288" s="121"/>
      <c r="DG288" s="121"/>
      <c r="DH288" s="121"/>
      <c r="DI288" s="121"/>
      <c r="DJ288" s="121"/>
      <c r="DK288" s="121"/>
      <c r="DL288" s="121"/>
      <c r="DM288" s="121"/>
      <c r="DN288" s="121"/>
      <c r="DO288" s="121"/>
      <c r="DP288" s="121"/>
      <c r="DQ288" s="121"/>
      <c r="DR288" s="121"/>
      <c r="DS288" s="121"/>
      <c r="DT288" s="121"/>
      <c r="DU288" s="121"/>
      <c r="DV288" s="121"/>
      <c r="DW288" s="121"/>
      <c r="DX288" s="121"/>
      <c r="DY288" s="121"/>
      <c r="DZ288" s="121"/>
      <c r="EA288" s="121"/>
      <c r="EB288" s="121"/>
      <c r="EC288" s="121"/>
      <c r="ED288" s="121"/>
      <c r="EE288" s="121"/>
      <c r="EF288" s="121"/>
      <c r="EG288" s="121"/>
      <c r="EH288" s="121"/>
      <c r="EI288" s="121"/>
      <c r="EJ288" s="121"/>
      <c r="EK288" s="121"/>
      <c r="EL288" s="121"/>
      <c r="EM288" s="121"/>
      <c r="EN288" s="121"/>
      <c r="EO288" s="121"/>
      <c r="EP288" s="121"/>
      <c r="EQ288" s="121"/>
      <c r="ER288" s="121"/>
      <c r="ES288" s="121"/>
      <c r="ET288" s="121"/>
      <c r="EU288" s="121"/>
      <c r="EV288" s="121"/>
      <c r="EW288" s="121"/>
      <c r="EX288" s="121"/>
      <c r="EY288" s="121"/>
      <c r="EZ288" s="121"/>
      <c r="FA288" s="121"/>
      <c r="FB288" s="121"/>
      <c r="FC288" s="121"/>
      <c r="FD288" s="121"/>
      <c r="FE288" s="121"/>
      <c r="FF288" s="121"/>
      <c r="FG288" s="121"/>
      <c r="FH288" s="121"/>
      <c r="FI288" s="121"/>
      <c r="FJ288" s="121"/>
      <c r="FK288" s="121"/>
      <c r="FL288" s="121"/>
      <c r="FM288" s="121"/>
      <c r="FN288" s="121"/>
      <c r="FO288" s="121"/>
      <c r="FP288" s="121"/>
      <c r="FQ288" s="121"/>
      <c r="FR288" s="121"/>
      <c r="FS288" s="121"/>
      <c r="FT288" s="121"/>
      <c r="FU288" s="121"/>
      <c r="FV288" s="121"/>
      <c r="FW288" s="121"/>
      <c r="FX288" s="121"/>
      <c r="FY288" s="121"/>
      <c r="FZ288" s="121"/>
      <c r="GA288" s="121"/>
      <c r="GB288" s="121"/>
      <c r="GC288" s="121"/>
      <c r="GD288" s="121"/>
      <c r="GE288" s="121"/>
      <c r="GF288" s="121"/>
      <c r="GG288" s="121"/>
      <c r="GH288" s="121"/>
      <c r="GI288" s="121"/>
      <c r="GJ288" s="121"/>
      <c r="GK288" s="121"/>
      <c r="GL288" s="121"/>
      <c r="GM288" s="121"/>
      <c r="GN288" s="121"/>
      <c r="GO288" s="121"/>
      <c r="GP288" s="121"/>
      <c r="GQ288" s="121"/>
      <c r="GR288" s="121"/>
      <c r="GS288" s="121"/>
      <c r="GT288" s="121"/>
      <c r="GU288" s="121"/>
      <c r="GV288" s="121"/>
      <c r="GW288" s="121"/>
      <c r="GX288" s="121"/>
      <c r="GY288" s="121"/>
      <c r="GZ288" s="121"/>
      <c r="HA288" s="121"/>
      <c r="HB288" s="121"/>
      <c r="HC288" s="121"/>
      <c r="HD288" s="121"/>
      <c r="HE288" s="121"/>
      <c r="HF288" s="121"/>
      <c r="HG288" s="121"/>
      <c r="HH288" s="121"/>
      <c r="HI288" s="121"/>
      <c r="HJ288" s="121"/>
      <c r="HK288" s="121"/>
      <c r="HL288" s="121"/>
      <c r="HM288" s="121"/>
      <c r="HN288" s="121"/>
      <c r="HO288" s="121"/>
      <c r="HP288" s="121"/>
      <c r="HQ288" s="121"/>
      <c r="HR288" s="121"/>
      <c r="HS288" s="121"/>
      <c r="HT288" s="121"/>
      <c r="HU288" s="121"/>
      <c r="HV288" s="121"/>
      <c r="HW288" s="121"/>
      <c r="HX288" s="121"/>
      <c r="HY288" s="121"/>
      <c r="HZ288" s="121"/>
      <c r="IA288" s="121"/>
      <c r="IB288" s="121"/>
      <c r="IC288" s="121"/>
      <c r="ID288" s="121"/>
      <c r="IE288" s="121"/>
      <c r="IF288" s="121"/>
      <c r="IG288" s="121"/>
      <c r="IH288" s="121"/>
      <c r="II288" s="121"/>
      <c r="IJ288" s="121"/>
      <c r="IK288" s="121"/>
      <c r="IL288" s="121"/>
      <c r="IM288" s="121"/>
      <c r="IN288" s="121"/>
      <c r="IO288" s="121"/>
      <c r="IP288" s="121"/>
      <c r="IQ288" s="121"/>
      <c r="IR288" s="121"/>
      <c r="IS288" s="121"/>
      <c r="IT288" s="121"/>
    </row>
    <row r="289" spans="1:254" x14ac:dyDescent="0.25">
      <c r="A289" s="121"/>
      <c r="B289" s="121"/>
      <c r="C289" s="121"/>
      <c r="D289" s="121"/>
      <c r="E289" s="121"/>
      <c r="F289" s="121"/>
      <c r="G289" s="121"/>
      <c r="H289" s="121"/>
      <c r="I289" s="121"/>
      <c r="J289" s="121"/>
      <c r="K289" s="121"/>
      <c r="L289" s="121"/>
      <c r="M289" s="121"/>
      <c r="N289" s="121"/>
      <c r="O289" s="121"/>
      <c r="CA289" s="121"/>
      <c r="CB289" s="121"/>
      <c r="CC289" s="121"/>
      <c r="CD289" s="121"/>
      <c r="CE289" s="121"/>
      <c r="CF289" s="121"/>
      <c r="CG289" s="121"/>
      <c r="CH289" s="121"/>
      <c r="CI289" s="121"/>
      <c r="CJ289" s="121"/>
      <c r="CK289" s="121"/>
      <c r="CL289" s="121"/>
      <c r="CM289" s="121"/>
      <c r="CN289" s="121"/>
      <c r="CO289" s="121"/>
      <c r="CP289" s="121"/>
      <c r="CQ289" s="121"/>
      <c r="CR289" s="121"/>
      <c r="CS289" s="121"/>
      <c r="CT289" s="121"/>
      <c r="CU289" s="121"/>
      <c r="CV289" s="121"/>
      <c r="CW289" s="121"/>
      <c r="CX289" s="121"/>
      <c r="CY289" s="121"/>
      <c r="CZ289" s="121"/>
      <c r="DA289" s="121"/>
      <c r="DB289" s="121"/>
      <c r="DC289" s="121"/>
      <c r="DD289" s="121"/>
      <c r="DE289" s="121"/>
      <c r="DF289" s="121"/>
      <c r="DG289" s="121"/>
      <c r="DH289" s="121"/>
      <c r="DI289" s="121"/>
      <c r="DJ289" s="121"/>
      <c r="DK289" s="121"/>
      <c r="DL289" s="121"/>
      <c r="DM289" s="121"/>
      <c r="DN289" s="121"/>
      <c r="DO289" s="121"/>
      <c r="DP289" s="121"/>
      <c r="DQ289" s="121"/>
      <c r="DR289" s="121"/>
      <c r="DS289" s="121"/>
      <c r="DT289" s="121"/>
      <c r="DU289" s="121"/>
      <c r="DV289" s="121"/>
      <c r="DW289" s="121"/>
      <c r="DX289" s="121"/>
      <c r="DY289" s="121"/>
      <c r="DZ289" s="121"/>
      <c r="EA289" s="121"/>
      <c r="EB289" s="121"/>
      <c r="EC289" s="121"/>
      <c r="ED289" s="121"/>
      <c r="EE289" s="121"/>
      <c r="EF289" s="121"/>
      <c r="EG289" s="121"/>
      <c r="EH289" s="121"/>
      <c r="EI289" s="121"/>
      <c r="EJ289" s="121"/>
      <c r="EK289" s="121"/>
      <c r="EL289" s="121"/>
      <c r="EM289" s="121"/>
      <c r="EN289" s="121"/>
      <c r="EO289" s="121"/>
      <c r="EP289" s="121"/>
      <c r="EQ289" s="121"/>
      <c r="ER289" s="121"/>
      <c r="ES289" s="121"/>
      <c r="ET289" s="121"/>
      <c r="EU289" s="121"/>
      <c r="EV289" s="121"/>
      <c r="EW289" s="121"/>
      <c r="EX289" s="121"/>
      <c r="EY289" s="121"/>
      <c r="EZ289" s="121"/>
      <c r="FA289" s="121"/>
      <c r="FB289" s="121"/>
      <c r="FC289" s="121"/>
      <c r="FD289" s="121"/>
      <c r="FE289" s="121"/>
      <c r="FF289" s="121"/>
      <c r="FG289" s="121"/>
      <c r="FH289" s="121"/>
      <c r="FI289" s="121"/>
      <c r="FJ289" s="121"/>
      <c r="FK289" s="121"/>
      <c r="FL289" s="121"/>
      <c r="FM289" s="121"/>
      <c r="FN289" s="121"/>
      <c r="FO289" s="121"/>
      <c r="FP289" s="121"/>
      <c r="FQ289" s="121"/>
      <c r="FR289" s="121"/>
      <c r="FS289" s="121"/>
      <c r="FT289" s="121"/>
      <c r="FU289" s="121"/>
      <c r="FV289" s="121"/>
      <c r="FW289" s="121"/>
      <c r="FX289" s="121"/>
      <c r="FY289" s="121"/>
      <c r="FZ289" s="121"/>
      <c r="GA289" s="121"/>
      <c r="GB289" s="121"/>
      <c r="GC289" s="121"/>
      <c r="GD289" s="121"/>
      <c r="GE289" s="121"/>
      <c r="GF289" s="121"/>
      <c r="GG289" s="121"/>
      <c r="GH289" s="121"/>
      <c r="GI289" s="121"/>
      <c r="GJ289" s="121"/>
      <c r="GK289" s="121"/>
      <c r="GL289" s="121"/>
      <c r="GM289" s="121"/>
      <c r="GN289" s="121"/>
      <c r="GO289" s="121"/>
      <c r="GP289" s="121"/>
      <c r="GQ289" s="121"/>
      <c r="GR289" s="121"/>
      <c r="GS289" s="121"/>
      <c r="GT289" s="121"/>
      <c r="GU289" s="121"/>
      <c r="GV289" s="121"/>
      <c r="GW289" s="121"/>
      <c r="GX289" s="121"/>
      <c r="GY289" s="121"/>
      <c r="GZ289" s="121"/>
      <c r="HA289" s="121"/>
      <c r="HB289" s="121"/>
      <c r="HC289" s="121"/>
      <c r="HD289" s="121"/>
      <c r="HE289" s="121"/>
      <c r="HF289" s="121"/>
      <c r="HG289" s="121"/>
      <c r="HH289" s="121"/>
      <c r="HI289" s="121"/>
      <c r="HJ289" s="121"/>
      <c r="HK289" s="121"/>
      <c r="HL289" s="121"/>
      <c r="HM289" s="121"/>
      <c r="HN289" s="121"/>
      <c r="HO289" s="121"/>
      <c r="HP289" s="121"/>
      <c r="HQ289" s="121"/>
      <c r="HR289" s="121"/>
      <c r="HS289" s="121"/>
      <c r="HT289" s="121"/>
      <c r="HU289" s="121"/>
      <c r="HV289" s="121"/>
      <c r="HW289" s="121"/>
      <c r="HX289" s="121"/>
      <c r="HY289" s="121"/>
      <c r="HZ289" s="121"/>
      <c r="IA289" s="121"/>
      <c r="IB289" s="121"/>
      <c r="IC289" s="121"/>
      <c r="ID289" s="121"/>
      <c r="IE289" s="121"/>
      <c r="IF289" s="121"/>
      <c r="IG289" s="121"/>
      <c r="IH289" s="121"/>
      <c r="II289" s="121"/>
      <c r="IJ289" s="121"/>
      <c r="IK289" s="121"/>
      <c r="IL289" s="121"/>
      <c r="IM289" s="121"/>
      <c r="IN289" s="121"/>
      <c r="IO289" s="121"/>
      <c r="IP289" s="121"/>
      <c r="IQ289" s="121"/>
      <c r="IR289" s="121"/>
      <c r="IS289" s="121"/>
      <c r="IT289" s="121"/>
    </row>
    <row r="290" spans="1:254" x14ac:dyDescent="0.25">
      <c r="A290" s="121"/>
      <c r="B290" s="121"/>
      <c r="C290" s="121"/>
      <c r="D290" s="121"/>
      <c r="E290" s="121"/>
      <c r="F290" s="121"/>
      <c r="G290" s="121"/>
      <c r="H290" s="121"/>
      <c r="I290" s="121"/>
      <c r="J290" s="121"/>
      <c r="K290" s="121"/>
      <c r="L290" s="121"/>
      <c r="M290" s="121"/>
      <c r="N290" s="121"/>
      <c r="O290" s="121"/>
      <c r="CA290" s="121"/>
      <c r="CB290" s="121"/>
      <c r="CC290" s="121"/>
      <c r="CD290" s="121"/>
      <c r="CE290" s="121"/>
      <c r="CF290" s="121"/>
      <c r="CG290" s="121"/>
      <c r="CH290" s="121"/>
      <c r="CI290" s="121"/>
      <c r="CJ290" s="121"/>
      <c r="CK290" s="121"/>
      <c r="CL290" s="121"/>
      <c r="CM290" s="121"/>
      <c r="CN290" s="121"/>
      <c r="CO290" s="121"/>
      <c r="CP290" s="121"/>
      <c r="CQ290" s="121"/>
      <c r="CR290" s="121"/>
      <c r="CS290" s="121"/>
      <c r="CT290" s="121"/>
      <c r="CU290" s="121"/>
      <c r="CV290" s="121"/>
      <c r="CW290" s="121"/>
      <c r="CX290" s="121"/>
      <c r="CY290" s="121"/>
      <c r="CZ290" s="121"/>
      <c r="DA290" s="121"/>
      <c r="DB290" s="121"/>
      <c r="DC290" s="121"/>
      <c r="DD290" s="121"/>
      <c r="DE290" s="121"/>
      <c r="DF290" s="121"/>
      <c r="DG290" s="121"/>
      <c r="DH290" s="121"/>
      <c r="DI290" s="121"/>
      <c r="DJ290" s="121"/>
      <c r="DK290" s="121"/>
      <c r="DL290" s="121"/>
      <c r="DM290" s="121"/>
      <c r="DN290" s="121"/>
      <c r="DO290" s="121"/>
      <c r="DP290" s="121"/>
      <c r="DQ290" s="121"/>
      <c r="DR290" s="121"/>
      <c r="DS290" s="121"/>
      <c r="DT290" s="121"/>
      <c r="DU290" s="121"/>
      <c r="DV290" s="121"/>
      <c r="DW290" s="121"/>
      <c r="DX290" s="121"/>
      <c r="DY290" s="121"/>
      <c r="DZ290" s="121"/>
      <c r="EA290" s="121"/>
      <c r="EB290" s="121"/>
      <c r="EC290" s="121"/>
      <c r="ED290" s="121"/>
      <c r="EE290" s="121"/>
      <c r="EF290" s="121"/>
      <c r="EG290" s="121"/>
      <c r="EH290" s="121"/>
      <c r="EI290" s="121"/>
      <c r="EJ290" s="121"/>
      <c r="EK290" s="121"/>
      <c r="EL290" s="121"/>
      <c r="EM290" s="121"/>
      <c r="EN290" s="121"/>
      <c r="EO290" s="121"/>
      <c r="EP290" s="121"/>
      <c r="EQ290" s="121"/>
      <c r="ER290" s="121"/>
      <c r="ES290" s="121"/>
      <c r="ET290" s="121"/>
      <c r="EU290" s="121"/>
      <c r="EV290" s="121"/>
      <c r="EW290" s="121"/>
      <c r="EX290" s="121"/>
      <c r="EY290" s="121"/>
      <c r="EZ290" s="121"/>
      <c r="FA290" s="121"/>
      <c r="FB290" s="121"/>
      <c r="FC290" s="121"/>
      <c r="FD290" s="121"/>
      <c r="FE290" s="121"/>
      <c r="FF290" s="121"/>
      <c r="FG290" s="121"/>
      <c r="FH290" s="121"/>
      <c r="FI290" s="121"/>
      <c r="FJ290" s="121"/>
      <c r="FK290" s="121"/>
      <c r="FL290" s="121"/>
      <c r="FM290" s="121"/>
      <c r="FN290" s="121"/>
      <c r="FO290" s="121"/>
      <c r="FP290" s="121"/>
      <c r="FQ290" s="121"/>
      <c r="FR290" s="121"/>
      <c r="FS290" s="121"/>
      <c r="FT290" s="121"/>
      <c r="FU290" s="121"/>
      <c r="FV290" s="121"/>
      <c r="FW290" s="121"/>
      <c r="FX290" s="121"/>
      <c r="FY290" s="121"/>
      <c r="FZ290" s="121"/>
      <c r="GA290" s="121"/>
      <c r="GB290" s="121"/>
      <c r="GC290" s="121"/>
      <c r="GD290" s="121"/>
      <c r="GE290" s="121"/>
      <c r="GF290" s="121"/>
      <c r="GG290" s="121"/>
      <c r="GH290" s="121"/>
      <c r="GI290" s="121"/>
      <c r="GJ290" s="121"/>
      <c r="GK290" s="121"/>
      <c r="GL290" s="121"/>
      <c r="GM290" s="121"/>
      <c r="GN290" s="121"/>
      <c r="GO290" s="121"/>
      <c r="GP290" s="121"/>
      <c r="GQ290" s="121"/>
      <c r="GR290" s="121"/>
      <c r="GS290" s="121"/>
      <c r="GT290" s="121"/>
      <c r="GU290" s="121"/>
      <c r="GV290" s="121"/>
      <c r="GW290" s="121"/>
      <c r="GX290" s="121"/>
      <c r="GY290" s="121"/>
      <c r="GZ290" s="121"/>
      <c r="HA290" s="121"/>
      <c r="HB290" s="121"/>
      <c r="HC290" s="121"/>
      <c r="HD290" s="121"/>
      <c r="HE290" s="121"/>
      <c r="HF290" s="121"/>
      <c r="HG290" s="121"/>
      <c r="HH290" s="121"/>
      <c r="HI290" s="121"/>
      <c r="HJ290" s="121"/>
      <c r="HK290" s="121"/>
      <c r="HL290" s="121"/>
      <c r="HM290" s="121"/>
      <c r="HN290" s="121"/>
      <c r="HO290" s="121"/>
      <c r="HP290" s="121"/>
      <c r="HQ290" s="121"/>
      <c r="HR290" s="121"/>
      <c r="HS290" s="121"/>
      <c r="HT290" s="121"/>
      <c r="HU290" s="121"/>
      <c r="HV290" s="121"/>
      <c r="HW290" s="121"/>
      <c r="HX290" s="121"/>
      <c r="HY290" s="121"/>
      <c r="HZ290" s="121"/>
      <c r="IA290" s="121"/>
      <c r="IB290" s="121"/>
      <c r="IC290" s="121"/>
      <c r="ID290" s="121"/>
      <c r="IE290" s="121"/>
      <c r="IF290" s="121"/>
      <c r="IG290" s="121"/>
      <c r="IH290" s="121"/>
      <c r="II290" s="121"/>
      <c r="IJ290" s="121"/>
      <c r="IK290" s="121"/>
      <c r="IL290" s="121"/>
      <c r="IM290" s="121"/>
      <c r="IN290" s="121"/>
      <c r="IO290" s="121"/>
      <c r="IP290" s="121"/>
      <c r="IQ290" s="121"/>
      <c r="IR290" s="121"/>
      <c r="IS290" s="121"/>
      <c r="IT290" s="121"/>
    </row>
    <row r="291" spans="1:254" x14ac:dyDescent="0.25">
      <c r="A291" s="121"/>
      <c r="B291" s="121"/>
      <c r="C291" s="121"/>
      <c r="D291" s="121"/>
      <c r="E291" s="121"/>
      <c r="F291" s="121"/>
      <c r="G291" s="121"/>
      <c r="H291" s="121"/>
      <c r="I291" s="121"/>
      <c r="J291" s="121"/>
      <c r="K291" s="121"/>
      <c r="L291" s="121"/>
      <c r="M291" s="121"/>
      <c r="N291" s="121"/>
      <c r="O291" s="121"/>
      <c r="CA291" s="121"/>
      <c r="CB291" s="121"/>
      <c r="CC291" s="121"/>
      <c r="CD291" s="121"/>
      <c r="CE291" s="121"/>
      <c r="CF291" s="121"/>
      <c r="CG291" s="121"/>
      <c r="CH291" s="121"/>
      <c r="CI291" s="121"/>
      <c r="CJ291" s="121"/>
      <c r="CK291" s="121"/>
      <c r="CL291" s="121"/>
      <c r="CM291" s="121"/>
      <c r="CN291" s="121"/>
      <c r="CO291" s="121"/>
      <c r="CP291" s="121"/>
      <c r="CQ291" s="121"/>
      <c r="CR291" s="121"/>
      <c r="CS291" s="121"/>
      <c r="CT291" s="121"/>
      <c r="CU291" s="121"/>
      <c r="CV291" s="121"/>
      <c r="CW291" s="121"/>
      <c r="CX291" s="121"/>
      <c r="CY291" s="121"/>
      <c r="CZ291" s="121"/>
      <c r="DA291" s="121"/>
      <c r="DB291" s="121"/>
      <c r="DC291" s="121"/>
      <c r="DD291" s="121"/>
      <c r="DE291" s="121"/>
      <c r="DF291" s="121"/>
      <c r="DG291" s="121"/>
      <c r="DH291" s="121"/>
      <c r="DI291" s="121"/>
      <c r="DJ291" s="121"/>
      <c r="DK291" s="121"/>
      <c r="DL291" s="121"/>
      <c r="DM291" s="121"/>
      <c r="DN291" s="121"/>
      <c r="DO291" s="121"/>
      <c r="DP291" s="121"/>
      <c r="DQ291" s="121"/>
      <c r="DR291" s="121"/>
      <c r="DS291" s="121"/>
      <c r="DT291" s="121"/>
      <c r="DU291" s="121"/>
      <c r="DV291" s="121"/>
      <c r="DW291" s="121"/>
      <c r="DX291" s="121"/>
      <c r="DY291" s="121"/>
      <c r="DZ291" s="121"/>
      <c r="EA291" s="121"/>
      <c r="EB291" s="121"/>
      <c r="EC291" s="121"/>
      <c r="ED291" s="121"/>
      <c r="EE291" s="121"/>
      <c r="EF291" s="121"/>
      <c r="EG291" s="121"/>
      <c r="EH291" s="121"/>
      <c r="EI291" s="121"/>
      <c r="EJ291" s="121"/>
      <c r="EK291" s="121"/>
      <c r="EL291" s="121"/>
      <c r="EM291" s="121"/>
      <c r="EN291" s="121"/>
      <c r="EO291" s="121"/>
      <c r="EP291" s="121"/>
      <c r="EQ291" s="121"/>
      <c r="ER291" s="121"/>
      <c r="ES291" s="121"/>
      <c r="ET291" s="121"/>
      <c r="EU291" s="121"/>
      <c r="EV291" s="121"/>
      <c r="EW291" s="121"/>
      <c r="EX291" s="121"/>
      <c r="EY291" s="121"/>
      <c r="EZ291" s="121"/>
      <c r="FA291" s="121"/>
      <c r="FB291" s="121"/>
      <c r="FC291" s="121"/>
      <c r="FD291" s="121"/>
      <c r="FE291" s="121"/>
      <c r="FF291" s="121"/>
      <c r="FG291" s="121"/>
      <c r="FH291" s="121"/>
      <c r="FI291" s="121"/>
      <c r="FJ291" s="121"/>
      <c r="FK291" s="121"/>
      <c r="FL291" s="121"/>
      <c r="FM291" s="121"/>
      <c r="FN291" s="121"/>
      <c r="FO291" s="121"/>
      <c r="FP291" s="121"/>
      <c r="FQ291" s="121"/>
      <c r="FR291" s="121"/>
      <c r="FS291" s="121"/>
      <c r="FT291" s="121"/>
      <c r="FU291" s="121"/>
      <c r="FV291" s="121"/>
      <c r="FW291" s="121"/>
      <c r="FX291" s="121"/>
      <c r="FY291" s="121"/>
      <c r="FZ291" s="121"/>
      <c r="GA291" s="121"/>
      <c r="GB291" s="121"/>
      <c r="GC291" s="121"/>
      <c r="GD291" s="121"/>
      <c r="GE291" s="121"/>
      <c r="GF291" s="121"/>
      <c r="GG291" s="121"/>
      <c r="GH291" s="121"/>
      <c r="GI291" s="121"/>
      <c r="GJ291" s="121"/>
      <c r="GK291" s="121"/>
      <c r="GL291" s="121"/>
      <c r="GM291" s="121"/>
      <c r="GN291" s="121"/>
      <c r="GO291" s="121"/>
      <c r="GP291" s="121"/>
      <c r="GQ291" s="121"/>
      <c r="GR291" s="121"/>
      <c r="GS291" s="121"/>
      <c r="GT291" s="121"/>
      <c r="GU291" s="121"/>
      <c r="GV291" s="121"/>
      <c r="GW291" s="121"/>
      <c r="GX291" s="121"/>
      <c r="GY291" s="121"/>
      <c r="GZ291" s="121"/>
      <c r="HA291" s="121"/>
      <c r="HB291" s="121"/>
      <c r="HC291" s="121"/>
      <c r="HD291" s="121"/>
      <c r="HE291" s="121"/>
      <c r="HF291" s="121"/>
      <c r="HG291" s="121"/>
      <c r="HH291" s="121"/>
      <c r="HI291" s="121"/>
      <c r="HJ291" s="121"/>
      <c r="HK291" s="121"/>
      <c r="HL291" s="121"/>
      <c r="HM291" s="121"/>
      <c r="HN291" s="121"/>
      <c r="HO291" s="121"/>
      <c r="HP291" s="121"/>
      <c r="HQ291" s="121"/>
      <c r="HR291" s="121"/>
      <c r="HS291" s="121"/>
      <c r="HT291" s="121"/>
      <c r="HU291" s="121"/>
      <c r="HV291" s="121"/>
      <c r="HW291" s="121"/>
      <c r="HX291" s="121"/>
      <c r="HY291" s="121"/>
      <c r="HZ291" s="121"/>
      <c r="IA291" s="121"/>
      <c r="IB291" s="121"/>
      <c r="IC291" s="121"/>
      <c r="ID291" s="121"/>
      <c r="IE291" s="121"/>
      <c r="IF291" s="121"/>
      <c r="IG291" s="121"/>
      <c r="IH291" s="121"/>
      <c r="II291" s="121"/>
      <c r="IJ291" s="121"/>
      <c r="IK291" s="121"/>
      <c r="IL291" s="121"/>
      <c r="IM291" s="121"/>
      <c r="IN291" s="121"/>
      <c r="IO291" s="121"/>
      <c r="IP291" s="121"/>
      <c r="IQ291" s="121"/>
      <c r="IR291" s="121"/>
      <c r="IS291" s="121"/>
      <c r="IT291" s="121"/>
    </row>
    <row r="292" spans="1:254" x14ac:dyDescent="0.25">
      <c r="A292" s="121"/>
      <c r="B292" s="121"/>
      <c r="C292" s="121"/>
      <c r="D292" s="121"/>
      <c r="E292" s="121"/>
      <c r="F292" s="121"/>
      <c r="G292" s="121"/>
      <c r="H292" s="121"/>
      <c r="I292" s="121"/>
      <c r="J292" s="121"/>
      <c r="K292" s="121"/>
      <c r="L292" s="121"/>
      <c r="M292" s="121"/>
      <c r="N292" s="121"/>
      <c r="O292" s="121"/>
      <c r="CA292" s="121"/>
      <c r="CB292" s="121"/>
      <c r="CC292" s="121"/>
      <c r="CD292" s="121"/>
      <c r="CE292" s="121"/>
      <c r="CF292" s="121"/>
      <c r="CG292" s="121"/>
      <c r="CH292" s="121"/>
      <c r="CI292" s="121"/>
      <c r="CJ292" s="121"/>
      <c r="CK292" s="121"/>
      <c r="CL292" s="121"/>
      <c r="CM292" s="121"/>
      <c r="CN292" s="121"/>
      <c r="CO292" s="121"/>
      <c r="CP292" s="121"/>
      <c r="CQ292" s="121"/>
      <c r="CR292" s="121"/>
      <c r="CS292" s="121"/>
      <c r="CT292" s="121"/>
      <c r="CU292" s="121"/>
      <c r="CV292" s="121"/>
      <c r="CW292" s="121"/>
      <c r="CX292" s="121"/>
      <c r="CY292" s="121"/>
      <c r="CZ292" s="121"/>
      <c r="DA292" s="121"/>
      <c r="DB292" s="121"/>
      <c r="DC292" s="121"/>
      <c r="DD292" s="121"/>
      <c r="DE292" s="121"/>
      <c r="DF292" s="121"/>
      <c r="DG292" s="121"/>
      <c r="DH292" s="121"/>
      <c r="DI292" s="121"/>
      <c r="DJ292" s="121"/>
      <c r="DK292" s="121"/>
      <c r="DL292" s="121"/>
      <c r="DM292" s="121"/>
      <c r="DN292" s="121"/>
      <c r="DO292" s="121"/>
      <c r="DP292" s="121"/>
      <c r="DQ292" s="121"/>
      <c r="DR292" s="121"/>
      <c r="DS292" s="121"/>
      <c r="DT292" s="121"/>
      <c r="DU292" s="121"/>
      <c r="DV292" s="121"/>
      <c r="DW292" s="121"/>
      <c r="DX292" s="121"/>
      <c r="DY292" s="121"/>
      <c r="DZ292" s="121"/>
      <c r="EA292" s="121"/>
      <c r="EB292" s="121"/>
      <c r="EC292" s="121"/>
      <c r="ED292" s="121"/>
      <c r="EE292" s="121"/>
      <c r="EF292" s="121"/>
      <c r="EG292" s="121"/>
      <c r="EH292" s="121"/>
      <c r="EI292" s="121"/>
      <c r="EJ292" s="121"/>
      <c r="EK292" s="121"/>
      <c r="EL292" s="121"/>
      <c r="EM292" s="121"/>
      <c r="EN292" s="121"/>
      <c r="EO292" s="121"/>
      <c r="EP292" s="121"/>
      <c r="EQ292" s="121"/>
      <c r="ER292" s="121"/>
      <c r="ES292" s="121"/>
      <c r="ET292" s="121"/>
      <c r="EU292" s="121"/>
      <c r="EV292" s="121"/>
      <c r="EW292" s="121"/>
      <c r="EX292" s="121"/>
      <c r="EY292" s="121"/>
      <c r="EZ292" s="121"/>
      <c r="FA292" s="121"/>
      <c r="FB292" s="121"/>
      <c r="FC292" s="121"/>
      <c r="FD292" s="121"/>
      <c r="FE292" s="121"/>
      <c r="FF292" s="121"/>
      <c r="FG292" s="121"/>
      <c r="FH292" s="121"/>
      <c r="FI292" s="121"/>
      <c r="FJ292" s="121"/>
      <c r="FK292" s="121"/>
      <c r="FL292" s="121"/>
      <c r="FM292" s="121"/>
      <c r="FN292" s="121"/>
      <c r="FO292" s="121"/>
      <c r="FP292" s="121"/>
      <c r="FQ292" s="121"/>
      <c r="FR292" s="121"/>
      <c r="FS292" s="121"/>
      <c r="FT292" s="121"/>
      <c r="FU292" s="121"/>
      <c r="FV292" s="121"/>
      <c r="FW292" s="121"/>
      <c r="FX292" s="121"/>
      <c r="FY292" s="121"/>
      <c r="FZ292" s="121"/>
      <c r="GA292" s="121"/>
      <c r="GB292" s="121"/>
      <c r="GC292" s="121"/>
      <c r="GD292" s="121"/>
      <c r="GE292" s="121"/>
      <c r="GF292" s="121"/>
      <c r="GG292" s="121"/>
      <c r="GH292" s="121"/>
      <c r="GI292" s="121"/>
      <c r="GJ292" s="121"/>
      <c r="GK292" s="121"/>
      <c r="GL292" s="121"/>
      <c r="GM292" s="121"/>
      <c r="GN292" s="121"/>
      <c r="GO292" s="121"/>
      <c r="GP292" s="121"/>
      <c r="GQ292" s="121"/>
      <c r="GR292" s="121"/>
      <c r="GS292" s="121"/>
      <c r="GT292" s="121"/>
      <c r="GU292" s="121"/>
      <c r="GV292" s="121"/>
      <c r="GW292" s="121"/>
      <c r="GX292" s="121"/>
      <c r="GY292" s="121"/>
      <c r="GZ292" s="121"/>
      <c r="HA292" s="121"/>
      <c r="HB292" s="121"/>
      <c r="HC292" s="121"/>
      <c r="HD292" s="121"/>
      <c r="HE292" s="121"/>
      <c r="HF292" s="121"/>
      <c r="HG292" s="121"/>
      <c r="HH292" s="121"/>
      <c r="HI292" s="121"/>
      <c r="HJ292" s="121"/>
      <c r="HK292" s="121"/>
      <c r="HL292" s="121"/>
      <c r="HM292" s="121"/>
      <c r="HN292" s="121"/>
      <c r="HO292" s="121"/>
      <c r="HP292" s="121"/>
      <c r="HQ292" s="121"/>
      <c r="HR292" s="121"/>
      <c r="HS292" s="121"/>
      <c r="HT292" s="121"/>
      <c r="HU292" s="121"/>
      <c r="HV292" s="121"/>
      <c r="HW292" s="121"/>
      <c r="HX292" s="121"/>
      <c r="HY292" s="121"/>
      <c r="HZ292" s="121"/>
      <c r="IA292" s="121"/>
      <c r="IB292" s="121"/>
      <c r="IC292" s="121"/>
      <c r="ID292" s="121"/>
      <c r="IE292" s="121"/>
      <c r="IF292" s="121"/>
      <c r="IG292" s="121"/>
      <c r="IH292" s="121"/>
      <c r="II292" s="121"/>
      <c r="IJ292" s="121"/>
      <c r="IK292" s="121"/>
      <c r="IL292" s="121"/>
      <c r="IM292" s="121"/>
      <c r="IN292" s="121"/>
      <c r="IO292" s="121"/>
      <c r="IP292" s="121"/>
      <c r="IQ292" s="121"/>
      <c r="IR292" s="121"/>
      <c r="IS292" s="121"/>
      <c r="IT292" s="121"/>
    </row>
    <row r="293" spans="1:254" x14ac:dyDescent="0.25">
      <c r="A293" s="121"/>
      <c r="B293" s="121"/>
      <c r="C293" s="121"/>
      <c r="D293" s="121"/>
      <c r="E293" s="121"/>
      <c r="F293" s="121"/>
      <c r="G293" s="121"/>
      <c r="H293" s="121"/>
      <c r="I293" s="121"/>
      <c r="J293" s="121"/>
      <c r="K293" s="121"/>
      <c r="L293" s="121"/>
      <c r="M293" s="121"/>
      <c r="N293" s="121"/>
      <c r="O293" s="121"/>
      <c r="CA293" s="121"/>
      <c r="CB293" s="121"/>
      <c r="CC293" s="121"/>
      <c r="CD293" s="121"/>
      <c r="CE293" s="121"/>
      <c r="CF293" s="121"/>
      <c r="CG293" s="121"/>
      <c r="CH293" s="121"/>
      <c r="CI293" s="121"/>
      <c r="CJ293" s="121"/>
      <c r="CK293" s="121"/>
      <c r="CL293" s="121"/>
      <c r="CM293" s="121"/>
      <c r="CN293" s="121"/>
      <c r="CO293" s="121"/>
      <c r="CP293" s="121"/>
      <c r="CQ293" s="121"/>
      <c r="CR293" s="121"/>
      <c r="CS293" s="121"/>
      <c r="CT293" s="121"/>
      <c r="CU293" s="121"/>
      <c r="CV293" s="121"/>
      <c r="CW293" s="121"/>
      <c r="CX293" s="121"/>
      <c r="CY293" s="121"/>
      <c r="CZ293" s="121"/>
      <c r="DA293" s="121"/>
      <c r="DB293" s="121"/>
      <c r="DC293" s="121"/>
      <c r="DD293" s="121"/>
      <c r="DE293" s="121"/>
      <c r="DF293" s="121"/>
      <c r="DG293" s="121"/>
      <c r="DH293" s="121"/>
      <c r="DI293" s="121"/>
      <c r="DJ293" s="121"/>
      <c r="DK293" s="121"/>
      <c r="DL293" s="121"/>
      <c r="DM293" s="121"/>
      <c r="DN293" s="121"/>
      <c r="DO293" s="121"/>
      <c r="DP293" s="121"/>
      <c r="DQ293" s="121"/>
      <c r="DR293" s="121"/>
      <c r="DS293" s="121"/>
      <c r="DT293" s="121"/>
      <c r="DU293" s="121"/>
      <c r="DV293" s="121"/>
      <c r="DW293" s="121"/>
      <c r="DX293" s="121"/>
      <c r="DY293" s="121"/>
      <c r="DZ293" s="121"/>
      <c r="EA293" s="121"/>
      <c r="EB293" s="121"/>
      <c r="EC293" s="121"/>
      <c r="ED293" s="121"/>
      <c r="EE293" s="121"/>
      <c r="EF293" s="121"/>
      <c r="EG293" s="121"/>
      <c r="EH293" s="121"/>
      <c r="EI293" s="121"/>
      <c r="EJ293" s="121"/>
      <c r="EK293" s="121"/>
      <c r="EL293" s="121"/>
      <c r="EM293" s="121"/>
      <c r="EN293" s="121"/>
      <c r="EO293" s="121"/>
      <c r="EP293" s="121"/>
      <c r="EQ293" s="121"/>
      <c r="ER293" s="121"/>
      <c r="ES293" s="121"/>
      <c r="ET293" s="121"/>
      <c r="EU293" s="121"/>
      <c r="EV293" s="121"/>
      <c r="EW293" s="121"/>
      <c r="EX293" s="121"/>
      <c r="EY293" s="121"/>
      <c r="EZ293" s="121"/>
      <c r="FA293" s="121"/>
      <c r="FB293" s="121"/>
      <c r="FC293" s="121"/>
      <c r="FD293" s="121"/>
      <c r="FE293" s="121"/>
      <c r="FF293" s="121"/>
      <c r="FG293" s="121"/>
      <c r="FH293" s="121"/>
      <c r="FI293" s="121"/>
      <c r="FJ293" s="121"/>
      <c r="FK293" s="121"/>
      <c r="FL293" s="121"/>
      <c r="FM293" s="121"/>
      <c r="FN293" s="121"/>
      <c r="FO293" s="121"/>
      <c r="FP293" s="121"/>
      <c r="FQ293" s="121"/>
      <c r="FR293" s="121"/>
      <c r="FS293" s="121"/>
      <c r="FT293" s="121"/>
      <c r="FU293" s="121"/>
      <c r="FV293" s="121"/>
      <c r="FW293" s="121"/>
      <c r="FX293" s="121"/>
      <c r="FY293" s="121"/>
      <c r="FZ293" s="121"/>
      <c r="GA293" s="121"/>
      <c r="GB293" s="121"/>
      <c r="GC293" s="121"/>
      <c r="GD293" s="121"/>
      <c r="GE293" s="121"/>
      <c r="GF293" s="121"/>
      <c r="GG293" s="121"/>
      <c r="GH293" s="121"/>
      <c r="GI293" s="121"/>
      <c r="GJ293" s="121"/>
      <c r="GK293" s="121"/>
      <c r="GL293" s="121"/>
      <c r="GM293" s="121"/>
      <c r="GN293" s="121"/>
      <c r="GO293" s="121"/>
      <c r="GP293" s="121"/>
      <c r="GQ293" s="121"/>
      <c r="GR293" s="121"/>
      <c r="GS293" s="121"/>
      <c r="GT293" s="121"/>
      <c r="GU293" s="121"/>
      <c r="GV293" s="121"/>
      <c r="GW293" s="121"/>
      <c r="GX293" s="121"/>
      <c r="GY293" s="121"/>
      <c r="GZ293" s="121"/>
      <c r="HA293" s="121"/>
      <c r="HB293" s="121"/>
      <c r="HC293" s="121"/>
      <c r="HD293" s="121"/>
      <c r="HE293" s="121"/>
      <c r="HF293" s="121"/>
      <c r="HG293" s="121"/>
      <c r="HH293" s="121"/>
      <c r="HI293" s="121"/>
      <c r="HJ293" s="121"/>
      <c r="HK293" s="121"/>
      <c r="HL293" s="121"/>
      <c r="HM293" s="121"/>
      <c r="HN293" s="121"/>
      <c r="HO293" s="121"/>
      <c r="HP293" s="121"/>
      <c r="HQ293" s="121"/>
      <c r="HR293" s="121"/>
      <c r="HS293" s="121"/>
      <c r="HT293" s="121"/>
      <c r="HU293" s="121"/>
      <c r="HV293" s="121"/>
      <c r="HW293" s="121"/>
      <c r="HX293" s="121"/>
      <c r="HY293" s="121"/>
      <c r="HZ293" s="121"/>
      <c r="IA293" s="121"/>
      <c r="IB293" s="121"/>
      <c r="IC293" s="121"/>
      <c r="ID293" s="121"/>
      <c r="IE293" s="121"/>
      <c r="IF293" s="121"/>
      <c r="IG293" s="121"/>
      <c r="IH293" s="121"/>
      <c r="II293" s="121"/>
      <c r="IJ293" s="121"/>
      <c r="IK293" s="121"/>
      <c r="IL293" s="121"/>
      <c r="IM293" s="121"/>
      <c r="IN293" s="121"/>
      <c r="IO293" s="121"/>
      <c r="IP293" s="121"/>
      <c r="IQ293" s="121"/>
      <c r="IR293" s="121"/>
      <c r="IS293" s="121"/>
      <c r="IT293" s="121"/>
    </row>
    <row r="294" spans="1:254" x14ac:dyDescent="0.25">
      <c r="A294" s="121"/>
      <c r="B294" s="121"/>
      <c r="C294" s="121"/>
      <c r="D294" s="121"/>
      <c r="E294" s="121"/>
      <c r="F294" s="121"/>
      <c r="G294" s="121"/>
      <c r="H294" s="121"/>
      <c r="I294" s="121"/>
      <c r="J294" s="121"/>
      <c r="K294" s="121"/>
      <c r="L294" s="121"/>
      <c r="M294" s="121"/>
      <c r="N294" s="121"/>
      <c r="O294" s="121"/>
      <c r="CA294" s="121"/>
      <c r="CB294" s="121"/>
      <c r="CC294" s="121"/>
      <c r="CD294" s="121"/>
      <c r="CE294" s="121"/>
      <c r="CF294" s="121"/>
      <c r="CG294" s="121"/>
      <c r="CH294" s="121"/>
      <c r="CI294" s="121"/>
      <c r="CJ294" s="121"/>
      <c r="CK294" s="121"/>
      <c r="CL294" s="121"/>
      <c r="CM294" s="121"/>
      <c r="CN294" s="121"/>
      <c r="CO294" s="121"/>
      <c r="CP294" s="121"/>
      <c r="CQ294" s="121"/>
      <c r="CR294" s="121"/>
      <c r="CS294" s="121"/>
      <c r="CT294" s="121"/>
      <c r="CU294" s="121"/>
      <c r="CV294" s="121"/>
      <c r="CW294" s="121"/>
      <c r="CX294" s="121"/>
      <c r="CY294" s="121"/>
      <c r="CZ294" s="121"/>
      <c r="DA294" s="121"/>
      <c r="DB294" s="121"/>
      <c r="DC294" s="121"/>
      <c r="DD294" s="121"/>
      <c r="DE294" s="121"/>
      <c r="DF294" s="121"/>
      <c r="DG294" s="121"/>
      <c r="DH294" s="121"/>
      <c r="DI294" s="121"/>
      <c r="DJ294" s="121"/>
      <c r="DK294" s="121"/>
      <c r="DL294" s="121"/>
      <c r="DM294" s="121"/>
      <c r="DN294" s="121"/>
      <c r="DO294" s="121"/>
      <c r="DP294" s="121"/>
      <c r="DQ294" s="121"/>
      <c r="DR294" s="121"/>
      <c r="DS294" s="121"/>
      <c r="DT294" s="121"/>
      <c r="DU294" s="121"/>
      <c r="DV294" s="121"/>
      <c r="DW294" s="121"/>
      <c r="DX294" s="121"/>
      <c r="DY294" s="121"/>
      <c r="DZ294" s="121"/>
      <c r="EA294" s="121"/>
      <c r="EB294" s="121"/>
      <c r="EC294" s="121"/>
      <c r="ED294" s="121"/>
      <c r="EE294" s="121"/>
      <c r="EF294" s="121"/>
      <c r="EG294" s="121"/>
      <c r="EH294" s="121"/>
      <c r="EI294" s="121"/>
      <c r="EJ294" s="121"/>
      <c r="EK294" s="121"/>
      <c r="EL294" s="121"/>
      <c r="EM294" s="121"/>
      <c r="EN294" s="121"/>
      <c r="EO294" s="121"/>
      <c r="EP294" s="121"/>
      <c r="EQ294" s="121"/>
      <c r="ER294" s="121"/>
      <c r="ES294" s="121"/>
      <c r="ET294" s="121"/>
      <c r="EU294" s="121"/>
      <c r="EV294" s="121"/>
      <c r="EW294" s="121"/>
      <c r="EX294" s="121"/>
      <c r="EY294" s="121"/>
      <c r="EZ294" s="121"/>
      <c r="FA294" s="121"/>
      <c r="FB294" s="121"/>
      <c r="FC294" s="121"/>
      <c r="FD294" s="121"/>
      <c r="FE294" s="121"/>
      <c r="FF294" s="121"/>
      <c r="FG294" s="121"/>
      <c r="FH294" s="121"/>
      <c r="FI294" s="121"/>
      <c r="FJ294" s="121"/>
      <c r="FK294" s="121"/>
      <c r="FL294" s="121"/>
      <c r="FM294" s="121"/>
      <c r="FN294" s="121"/>
      <c r="FO294" s="121"/>
      <c r="FP294" s="121"/>
      <c r="FQ294" s="121"/>
      <c r="FR294" s="121"/>
      <c r="FS294" s="121"/>
      <c r="FT294" s="121"/>
      <c r="FU294" s="121"/>
      <c r="FV294" s="121"/>
      <c r="FW294" s="121"/>
      <c r="FX294" s="121"/>
      <c r="FY294" s="121"/>
      <c r="FZ294" s="121"/>
      <c r="GA294" s="121"/>
      <c r="GB294" s="121"/>
      <c r="GC294" s="121"/>
      <c r="GD294" s="121"/>
      <c r="GE294" s="121"/>
      <c r="GF294" s="121"/>
      <c r="GG294" s="121"/>
      <c r="GH294" s="121"/>
      <c r="GI294" s="121"/>
      <c r="GJ294" s="121"/>
      <c r="GK294" s="121"/>
      <c r="GL294" s="121"/>
      <c r="GM294" s="121"/>
      <c r="GN294" s="121"/>
      <c r="GO294" s="121"/>
      <c r="GP294" s="121"/>
      <c r="GQ294" s="121"/>
      <c r="GR294" s="121"/>
      <c r="GS294" s="121"/>
      <c r="GT294" s="121"/>
      <c r="GU294" s="121"/>
      <c r="GV294" s="121"/>
      <c r="GW294" s="121"/>
      <c r="GX294" s="121"/>
      <c r="GY294" s="121"/>
      <c r="GZ294" s="121"/>
      <c r="HA294" s="121"/>
      <c r="HB294" s="121"/>
      <c r="HC294" s="121"/>
      <c r="HD294" s="121"/>
      <c r="HE294" s="121"/>
      <c r="HF294" s="121"/>
      <c r="HG294" s="121"/>
      <c r="HH294" s="121"/>
      <c r="HI294" s="121"/>
      <c r="HJ294" s="121"/>
      <c r="HK294" s="121"/>
      <c r="HL294" s="121"/>
      <c r="HM294" s="121"/>
      <c r="HN294" s="121"/>
      <c r="HO294" s="121"/>
      <c r="HP294" s="121"/>
      <c r="HQ294" s="121"/>
      <c r="HR294" s="121"/>
      <c r="HS294" s="121"/>
      <c r="HT294" s="121"/>
      <c r="HU294" s="121"/>
      <c r="HV294" s="121"/>
      <c r="HW294" s="121"/>
      <c r="HX294" s="121"/>
      <c r="HY294" s="121"/>
      <c r="HZ294" s="121"/>
      <c r="IA294" s="121"/>
      <c r="IB294" s="121"/>
      <c r="IC294" s="121"/>
      <c r="ID294" s="121"/>
      <c r="IE294" s="121"/>
      <c r="IF294" s="121"/>
      <c r="IG294" s="121"/>
      <c r="IH294" s="121"/>
      <c r="II294" s="121"/>
      <c r="IJ294" s="121"/>
      <c r="IK294" s="121"/>
      <c r="IL294" s="121"/>
      <c r="IM294" s="121"/>
      <c r="IN294" s="121"/>
      <c r="IO294" s="121"/>
      <c r="IP294" s="121"/>
      <c r="IQ294" s="121"/>
      <c r="IR294" s="121"/>
      <c r="IS294" s="121"/>
      <c r="IT294" s="121"/>
    </row>
    <row r="295" spans="1:254" x14ac:dyDescent="0.25">
      <c r="A295" s="121"/>
      <c r="B295" s="121"/>
      <c r="C295" s="121"/>
      <c r="D295" s="121"/>
      <c r="E295" s="121"/>
      <c r="F295" s="121"/>
      <c r="G295" s="121"/>
      <c r="H295" s="121"/>
      <c r="I295" s="121"/>
      <c r="J295" s="121"/>
      <c r="K295" s="121"/>
      <c r="L295" s="121"/>
      <c r="M295" s="121"/>
      <c r="N295" s="121"/>
      <c r="O295" s="121"/>
      <c r="CA295" s="121"/>
      <c r="CB295" s="121"/>
      <c r="CC295" s="121"/>
      <c r="CD295" s="121"/>
      <c r="CE295" s="121"/>
      <c r="CF295" s="121"/>
      <c r="CG295" s="121"/>
      <c r="CH295" s="121"/>
      <c r="CI295" s="121"/>
      <c r="CJ295" s="121"/>
      <c r="CK295" s="121"/>
      <c r="CL295" s="121"/>
      <c r="CM295" s="121"/>
      <c r="CN295" s="121"/>
      <c r="CO295" s="121"/>
      <c r="CP295" s="121"/>
      <c r="CQ295" s="121"/>
      <c r="CR295" s="121"/>
      <c r="CS295" s="121"/>
      <c r="CT295" s="121"/>
      <c r="CU295" s="121"/>
      <c r="CV295" s="121"/>
      <c r="CW295" s="121"/>
      <c r="CX295" s="121"/>
      <c r="CY295" s="121"/>
      <c r="CZ295" s="121"/>
      <c r="DA295" s="121"/>
      <c r="DB295" s="121"/>
      <c r="DC295" s="121"/>
      <c r="DD295" s="121"/>
      <c r="DE295" s="121"/>
      <c r="DF295" s="121"/>
      <c r="DG295" s="121"/>
      <c r="DH295" s="121"/>
      <c r="DI295" s="121"/>
      <c r="DJ295" s="121"/>
      <c r="DK295" s="121"/>
      <c r="DL295" s="121"/>
      <c r="DM295" s="121"/>
      <c r="DN295" s="121"/>
      <c r="DO295" s="121"/>
      <c r="DP295" s="121"/>
      <c r="DQ295" s="121"/>
      <c r="DR295" s="121"/>
      <c r="DS295" s="121"/>
      <c r="DT295" s="121"/>
      <c r="DU295" s="121"/>
      <c r="DV295" s="121"/>
      <c r="DW295" s="121"/>
      <c r="DX295" s="121"/>
      <c r="DY295" s="121"/>
      <c r="DZ295" s="121"/>
      <c r="EA295" s="121"/>
      <c r="EB295" s="121"/>
      <c r="EC295" s="121"/>
      <c r="ED295" s="121"/>
      <c r="EE295" s="121"/>
      <c r="EF295" s="121"/>
      <c r="EG295" s="121"/>
      <c r="EH295" s="121"/>
      <c r="EI295" s="121"/>
      <c r="EJ295" s="121"/>
      <c r="EK295" s="121"/>
      <c r="EL295" s="121"/>
      <c r="EM295" s="121"/>
      <c r="EN295" s="121"/>
      <c r="EO295" s="121"/>
      <c r="EP295" s="121"/>
      <c r="EQ295" s="121"/>
      <c r="ER295" s="121"/>
      <c r="ES295" s="121"/>
      <c r="ET295" s="121"/>
      <c r="EU295" s="121"/>
      <c r="EV295" s="121"/>
      <c r="EW295" s="121"/>
      <c r="EX295" s="121"/>
      <c r="EY295" s="121"/>
      <c r="EZ295" s="121"/>
      <c r="FA295" s="121"/>
      <c r="FB295" s="121"/>
      <c r="FC295" s="121"/>
      <c r="FD295" s="121"/>
      <c r="FE295" s="121"/>
      <c r="FF295" s="121"/>
      <c r="FG295" s="121"/>
      <c r="FH295" s="121"/>
      <c r="FI295" s="121"/>
      <c r="FJ295" s="121"/>
      <c r="FK295" s="121"/>
      <c r="FL295" s="121"/>
      <c r="FM295" s="121"/>
      <c r="FN295" s="121"/>
      <c r="FO295" s="121"/>
      <c r="FP295" s="121"/>
      <c r="FQ295" s="121"/>
      <c r="FR295" s="121"/>
      <c r="FS295" s="121"/>
      <c r="FT295" s="121"/>
      <c r="FU295" s="121"/>
      <c r="FV295" s="121"/>
      <c r="FW295" s="121"/>
      <c r="FX295" s="121"/>
      <c r="FY295" s="121"/>
      <c r="FZ295" s="121"/>
      <c r="GA295" s="121"/>
      <c r="GB295" s="121"/>
      <c r="GC295" s="121"/>
      <c r="GD295" s="121"/>
      <c r="GE295" s="121"/>
      <c r="GF295" s="121"/>
      <c r="GG295" s="121"/>
      <c r="GH295" s="121"/>
      <c r="GI295" s="121"/>
      <c r="GJ295" s="121"/>
      <c r="GK295" s="121"/>
      <c r="GL295" s="121"/>
      <c r="GM295" s="121"/>
      <c r="GN295" s="121"/>
      <c r="GO295" s="121"/>
      <c r="GP295" s="121"/>
      <c r="GQ295" s="121"/>
      <c r="GR295" s="121"/>
      <c r="GS295" s="121"/>
      <c r="GT295" s="121"/>
      <c r="GU295" s="121"/>
      <c r="GV295" s="121"/>
      <c r="GW295" s="121"/>
      <c r="GX295" s="121"/>
      <c r="GY295" s="121"/>
      <c r="GZ295" s="121"/>
      <c r="HA295" s="121"/>
      <c r="HB295" s="121"/>
      <c r="HC295" s="121"/>
      <c r="HD295" s="121"/>
      <c r="HE295" s="121"/>
      <c r="HF295" s="121"/>
      <c r="HG295" s="121"/>
      <c r="HH295" s="121"/>
      <c r="HI295" s="121"/>
      <c r="HJ295" s="121"/>
      <c r="HK295" s="121"/>
      <c r="HL295" s="121"/>
      <c r="HM295" s="121"/>
      <c r="HN295" s="121"/>
      <c r="HO295" s="121"/>
      <c r="HP295" s="121"/>
      <c r="HQ295" s="121"/>
      <c r="HR295" s="121"/>
      <c r="HS295" s="121"/>
      <c r="HT295" s="121"/>
      <c r="HU295" s="121"/>
      <c r="HV295" s="121"/>
      <c r="HW295" s="121"/>
      <c r="HX295" s="121"/>
      <c r="HY295" s="121"/>
      <c r="HZ295" s="121"/>
      <c r="IA295" s="121"/>
      <c r="IB295" s="121"/>
      <c r="IC295" s="121"/>
      <c r="ID295" s="121"/>
      <c r="IE295" s="121"/>
      <c r="IF295" s="121"/>
      <c r="IG295" s="121"/>
      <c r="IH295" s="121"/>
      <c r="II295" s="121"/>
      <c r="IJ295" s="121"/>
      <c r="IK295" s="121"/>
      <c r="IL295" s="121"/>
      <c r="IM295" s="121"/>
      <c r="IN295" s="121"/>
      <c r="IO295" s="121"/>
      <c r="IP295" s="121"/>
      <c r="IQ295" s="121"/>
      <c r="IR295" s="121"/>
      <c r="IS295" s="121"/>
      <c r="IT295" s="121"/>
    </row>
    <row r="296" spans="1:254" x14ac:dyDescent="0.25">
      <c r="A296" s="121"/>
      <c r="B296" s="121"/>
      <c r="C296" s="121"/>
      <c r="D296" s="121"/>
      <c r="E296" s="121"/>
      <c r="F296" s="121"/>
      <c r="G296" s="121"/>
      <c r="H296" s="121"/>
      <c r="I296" s="121"/>
      <c r="J296" s="121"/>
      <c r="K296" s="121"/>
      <c r="L296" s="121"/>
      <c r="M296" s="121"/>
      <c r="N296" s="121"/>
      <c r="O296" s="121"/>
      <c r="CA296" s="121"/>
      <c r="CB296" s="121"/>
      <c r="CC296" s="121"/>
      <c r="CD296" s="121"/>
      <c r="CE296" s="121"/>
      <c r="CF296" s="121"/>
      <c r="CG296" s="121"/>
      <c r="CH296" s="121"/>
      <c r="CI296" s="121"/>
      <c r="CJ296" s="121"/>
      <c r="CK296" s="121"/>
      <c r="CL296" s="121"/>
      <c r="CM296" s="121"/>
      <c r="CN296" s="121"/>
      <c r="CO296" s="121"/>
      <c r="CP296" s="121"/>
      <c r="CQ296" s="121"/>
      <c r="CR296" s="121"/>
      <c r="CS296" s="121"/>
      <c r="CT296" s="121"/>
      <c r="CU296" s="121"/>
      <c r="CV296" s="121"/>
      <c r="CW296" s="121"/>
      <c r="CX296" s="121"/>
      <c r="CY296" s="121"/>
      <c r="CZ296" s="121"/>
      <c r="DA296" s="121"/>
      <c r="DB296" s="121"/>
      <c r="DC296" s="121"/>
      <c r="DD296" s="121"/>
      <c r="DE296" s="121"/>
      <c r="DF296" s="121"/>
      <c r="DG296" s="121"/>
      <c r="DH296" s="121"/>
      <c r="DI296" s="121"/>
      <c r="DJ296" s="121"/>
      <c r="DK296" s="121"/>
      <c r="DL296" s="121"/>
      <c r="DM296" s="121"/>
      <c r="DN296" s="121"/>
      <c r="DO296" s="121"/>
      <c r="DP296" s="121"/>
      <c r="DQ296" s="121"/>
      <c r="DR296" s="121"/>
      <c r="DS296" s="121"/>
      <c r="DT296" s="121"/>
      <c r="DU296" s="121"/>
      <c r="DV296" s="121"/>
      <c r="DW296" s="121"/>
      <c r="DX296" s="121"/>
      <c r="DY296" s="121"/>
      <c r="DZ296" s="121"/>
      <c r="EA296" s="121"/>
      <c r="EB296" s="121"/>
      <c r="EC296" s="121"/>
      <c r="ED296" s="121"/>
      <c r="EE296" s="121"/>
      <c r="EF296" s="121"/>
      <c r="EG296" s="121"/>
      <c r="EH296" s="121"/>
      <c r="EI296" s="121"/>
      <c r="EJ296" s="121"/>
      <c r="EK296" s="121"/>
      <c r="EL296" s="121"/>
      <c r="EM296" s="121"/>
      <c r="EN296" s="121"/>
      <c r="EO296" s="121"/>
      <c r="EP296" s="121"/>
      <c r="EQ296" s="121"/>
      <c r="ER296" s="121"/>
      <c r="ES296" s="121"/>
      <c r="ET296" s="121"/>
      <c r="EU296" s="121"/>
      <c r="EV296" s="121"/>
      <c r="EW296" s="121"/>
      <c r="EX296" s="121"/>
      <c r="EY296" s="121"/>
      <c r="EZ296" s="121"/>
      <c r="FA296" s="121"/>
      <c r="FB296" s="121"/>
      <c r="FC296" s="121"/>
      <c r="FD296" s="121"/>
      <c r="FE296" s="121"/>
      <c r="FF296" s="121"/>
      <c r="FG296" s="121"/>
      <c r="FH296" s="121"/>
      <c r="FI296" s="121"/>
      <c r="FJ296" s="121"/>
      <c r="FK296" s="121"/>
      <c r="FL296" s="121"/>
      <c r="FM296" s="121"/>
      <c r="FN296" s="121"/>
      <c r="FO296" s="121"/>
      <c r="FP296" s="121"/>
      <c r="FQ296" s="121"/>
      <c r="FR296" s="121"/>
      <c r="FS296" s="121"/>
      <c r="FT296" s="121"/>
      <c r="FU296" s="121"/>
      <c r="FV296" s="121"/>
      <c r="FW296" s="121"/>
      <c r="FX296" s="121"/>
      <c r="FY296" s="121"/>
      <c r="FZ296" s="121"/>
      <c r="GA296" s="121"/>
      <c r="GB296" s="121"/>
      <c r="GC296" s="121"/>
      <c r="GD296" s="121"/>
      <c r="GE296" s="121"/>
      <c r="GF296" s="121"/>
      <c r="GG296" s="121"/>
      <c r="GH296" s="121"/>
      <c r="GI296" s="121"/>
      <c r="GJ296" s="121"/>
      <c r="GK296" s="121"/>
      <c r="GL296" s="121"/>
      <c r="GM296" s="121"/>
      <c r="GN296" s="121"/>
      <c r="GO296" s="121"/>
      <c r="GP296" s="121"/>
      <c r="GQ296" s="121"/>
      <c r="GR296" s="121"/>
      <c r="GS296" s="121"/>
      <c r="GT296" s="121"/>
      <c r="GU296" s="121"/>
      <c r="GV296" s="121"/>
      <c r="GW296" s="121"/>
      <c r="GX296" s="121"/>
      <c r="GY296" s="121"/>
      <c r="GZ296" s="121"/>
      <c r="HA296" s="121"/>
      <c r="HB296" s="121"/>
      <c r="HC296" s="121"/>
      <c r="HD296" s="121"/>
      <c r="HE296" s="121"/>
      <c r="HF296" s="121"/>
      <c r="HG296" s="121"/>
      <c r="HH296" s="121"/>
      <c r="HI296" s="121"/>
      <c r="HJ296" s="121"/>
      <c r="HK296" s="121"/>
      <c r="HL296" s="121"/>
      <c r="HM296" s="121"/>
      <c r="HN296" s="121"/>
      <c r="HO296" s="121"/>
      <c r="HP296" s="121"/>
      <c r="HQ296" s="121"/>
      <c r="HR296" s="121"/>
      <c r="HS296" s="121"/>
      <c r="HT296" s="121"/>
      <c r="HU296" s="121"/>
      <c r="HV296" s="121"/>
      <c r="HW296" s="121"/>
      <c r="HX296" s="121"/>
      <c r="HY296" s="121"/>
      <c r="HZ296" s="121"/>
      <c r="IA296" s="121"/>
      <c r="IB296" s="121"/>
      <c r="IC296" s="121"/>
      <c r="ID296" s="121"/>
      <c r="IE296" s="121"/>
      <c r="IF296" s="121"/>
      <c r="IG296" s="121"/>
      <c r="IH296" s="121"/>
      <c r="II296" s="121"/>
      <c r="IJ296" s="121"/>
      <c r="IK296" s="121"/>
      <c r="IL296" s="121"/>
      <c r="IM296" s="121"/>
      <c r="IN296" s="121"/>
      <c r="IO296" s="121"/>
      <c r="IP296" s="121"/>
      <c r="IQ296" s="121"/>
      <c r="IR296" s="121"/>
      <c r="IS296" s="121"/>
      <c r="IT296" s="121"/>
    </row>
    <row r="297" spans="1:254" x14ac:dyDescent="0.25">
      <c r="A297" s="121"/>
      <c r="B297" s="121"/>
      <c r="C297" s="121"/>
      <c r="D297" s="121"/>
      <c r="E297" s="121"/>
      <c r="F297" s="121"/>
      <c r="G297" s="121"/>
      <c r="H297" s="121"/>
      <c r="I297" s="121"/>
      <c r="J297" s="121"/>
      <c r="K297" s="121"/>
      <c r="L297" s="121"/>
      <c r="M297" s="121"/>
      <c r="N297" s="121"/>
      <c r="O297" s="121"/>
      <c r="CA297" s="121"/>
      <c r="CB297" s="121"/>
      <c r="CC297" s="121"/>
      <c r="CD297" s="121"/>
      <c r="CE297" s="121"/>
      <c r="CF297" s="121"/>
      <c r="CG297" s="121"/>
      <c r="CH297" s="121"/>
      <c r="CI297" s="121"/>
      <c r="CJ297" s="121"/>
      <c r="CK297" s="121"/>
      <c r="CL297" s="121"/>
      <c r="CM297" s="121"/>
      <c r="CN297" s="121"/>
      <c r="CO297" s="121"/>
      <c r="CP297" s="121"/>
      <c r="CQ297" s="121"/>
      <c r="CR297" s="121"/>
      <c r="CS297" s="121"/>
      <c r="CT297" s="121"/>
      <c r="CU297" s="121"/>
      <c r="CV297" s="121"/>
      <c r="CW297" s="121"/>
      <c r="CX297" s="121"/>
      <c r="CY297" s="121"/>
      <c r="CZ297" s="121"/>
      <c r="DA297" s="121"/>
      <c r="DB297" s="121"/>
      <c r="DC297" s="121"/>
      <c r="DD297" s="121"/>
      <c r="DE297" s="121"/>
      <c r="DF297" s="121"/>
      <c r="DG297" s="121"/>
      <c r="DH297" s="121"/>
      <c r="DI297" s="121"/>
      <c r="DJ297" s="121"/>
      <c r="DK297" s="121"/>
      <c r="DL297" s="121"/>
      <c r="DM297" s="121"/>
      <c r="DN297" s="121"/>
      <c r="DO297" s="121"/>
      <c r="DP297" s="121"/>
      <c r="DQ297" s="121"/>
      <c r="DR297" s="121"/>
      <c r="DS297" s="121"/>
      <c r="DT297" s="121"/>
      <c r="DU297" s="121"/>
      <c r="DV297" s="121"/>
      <c r="DW297" s="121"/>
      <c r="DX297" s="121"/>
      <c r="DY297" s="121"/>
      <c r="DZ297" s="121"/>
      <c r="EA297" s="121"/>
      <c r="EB297" s="121"/>
      <c r="EC297" s="121"/>
      <c r="ED297" s="121"/>
      <c r="EE297" s="121"/>
      <c r="EF297" s="121"/>
      <c r="EG297" s="121"/>
      <c r="EH297" s="121"/>
      <c r="EI297" s="121"/>
      <c r="EJ297" s="121"/>
      <c r="EK297" s="121"/>
      <c r="EL297" s="121"/>
      <c r="EM297" s="121"/>
      <c r="EN297" s="121"/>
      <c r="EO297" s="121"/>
      <c r="EP297" s="121"/>
      <c r="EQ297" s="121"/>
      <c r="ER297" s="121"/>
      <c r="ES297" s="121"/>
      <c r="ET297" s="121"/>
      <c r="EU297" s="121"/>
      <c r="EV297" s="121"/>
      <c r="EW297" s="121"/>
      <c r="EX297" s="121"/>
      <c r="EY297" s="121"/>
      <c r="EZ297" s="121"/>
      <c r="FA297" s="121"/>
      <c r="FB297" s="121"/>
      <c r="FC297" s="121"/>
      <c r="FD297" s="121"/>
      <c r="FE297" s="121"/>
      <c r="FF297" s="121"/>
      <c r="FG297" s="121"/>
      <c r="FH297" s="121"/>
      <c r="FI297" s="121"/>
      <c r="FJ297" s="121"/>
      <c r="FK297" s="121"/>
      <c r="FL297" s="121"/>
      <c r="FM297" s="121"/>
      <c r="FN297" s="121"/>
      <c r="FO297" s="121"/>
      <c r="FP297" s="121"/>
      <c r="FQ297" s="121"/>
      <c r="FR297" s="121"/>
      <c r="FS297" s="121"/>
      <c r="FT297" s="121"/>
      <c r="FU297" s="121"/>
      <c r="FV297" s="121"/>
      <c r="FW297" s="121"/>
      <c r="FX297" s="121"/>
      <c r="FY297" s="121"/>
      <c r="FZ297" s="121"/>
      <c r="GA297" s="121"/>
      <c r="GB297" s="121"/>
      <c r="GC297" s="121"/>
      <c r="GD297" s="121"/>
      <c r="GE297" s="121"/>
      <c r="GF297" s="121"/>
      <c r="GG297" s="121"/>
      <c r="GH297" s="121"/>
      <c r="GI297" s="121"/>
      <c r="GJ297" s="121"/>
      <c r="GK297" s="121"/>
      <c r="GL297" s="121"/>
      <c r="GM297" s="121"/>
      <c r="GN297" s="121"/>
      <c r="GO297" s="121"/>
      <c r="GP297" s="121"/>
      <c r="GQ297" s="121"/>
      <c r="GR297" s="121"/>
      <c r="GS297" s="121"/>
      <c r="GT297" s="121"/>
      <c r="GU297" s="121"/>
      <c r="GV297" s="121"/>
      <c r="GW297" s="121"/>
      <c r="GX297" s="121"/>
      <c r="GY297" s="121"/>
      <c r="GZ297" s="121"/>
      <c r="HA297" s="121"/>
      <c r="HB297" s="121"/>
      <c r="HC297" s="121"/>
      <c r="HD297" s="121"/>
      <c r="HE297" s="121"/>
      <c r="HF297" s="121"/>
      <c r="HG297" s="121"/>
      <c r="HH297" s="121"/>
      <c r="HI297" s="121"/>
      <c r="HJ297" s="121"/>
      <c r="HK297" s="121"/>
      <c r="HL297" s="121"/>
      <c r="HM297" s="121"/>
      <c r="HN297" s="121"/>
      <c r="HO297" s="121"/>
      <c r="HP297" s="121"/>
      <c r="HQ297" s="121"/>
      <c r="HR297" s="121"/>
      <c r="HS297" s="121"/>
      <c r="HT297" s="121"/>
      <c r="HU297" s="121"/>
      <c r="HV297" s="121"/>
      <c r="HW297" s="121"/>
      <c r="HX297" s="121"/>
      <c r="HY297" s="121"/>
      <c r="HZ297" s="121"/>
      <c r="IA297" s="121"/>
      <c r="IB297" s="121"/>
      <c r="IC297" s="121"/>
      <c r="ID297" s="121"/>
      <c r="IE297" s="121"/>
      <c r="IF297" s="121"/>
      <c r="IG297" s="121"/>
      <c r="IH297" s="121"/>
      <c r="II297" s="121"/>
      <c r="IJ297" s="121"/>
      <c r="IK297" s="121"/>
      <c r="IL297" s="121"/>
      <c r="IM297" s="121"/>
      <c r="IN297" s="121"/>
      <c r="IO297" s="121"/>
      <c r="IP297" s="121"/>
      <c r="IQ297" s="121"/>
      <c r="IR297" s="121"/>
      <c r="IS297" s="121"/>
      <c r="IT297" s="121"/>
    </row>
    <row r="298" spans="1:254" x14ac:dyDescent="0.25">
      <c r="A298" s="121"/>
      <c r="B298" s="121"/>
      <c r="C298" s="121"/>
      <c r="D298" s="121"/>
      <c r="E298" s="121"/>
      <c r="F298" s="121"/>
      <c r="G298" s="121"/>
      <c r="H298" s="121"/>
      <c r="I298" s="121"/>
      <c r="J298" s="121"/>
      <c r="K298" s="121"/>
      <c r="L298" s="121"/>
      <c r="M298" s="121"/>
      <c r="N298" s="121"/>
      <c r="O298" s="121"/>
      <c r="CA298" s="121"/>
      <c r="CB298" s="121"/>
      <c r="CC298" s="121"/>
      <c r="CD298" s="121"/>
      <c r="CE298" s="121"/>
      <c r="CF298" s="121"/>
      <c r="CG298" s="121"/>
      <c r="CH298" s="121"/>
      <c r="CI298" s="121"/>
      <c r="CJ298" s="121"/>
      <c r="CK298" s="121"/>
      <c r="CL298" s="121"/>
      <c r="CM298" s="121"/>
      <c r="CN298" s="121"/>
      <c r="CO298" s="121"/>
      <c r="CP298" s="121"/>
      <c r="CQ298" s="121"/>
      <c r="CR298" s="121"/>
      <c r="CS298" s="121"/>
      <c r="CT298" s="121"/>
      <c r="CU298" s="121"/>
      <c r="CV298" s="121"/>
      <c r="CW298" s="121"/>
      <c r="CX298" s="121"/>
      <c r="CY298" s="121"/>
      <c r="CZ298" s="121"/>
      <c r="DA298" s="121"/>
      <c r="DB298" s="121"/>
      <c r="DC298" s="121"/>
      <c r="DD298" s="121"/>
      <c r="DE298" s="121"/>
      <c r="DF298" s="121"/>
      <c r="DG298" s="121"/>
      <c r="DH298" s="121"/>
      <c r="DI298" s="121"/>
      <c r="DJ298" s="121"/>
      <c r="DK298" s="121"/>
      <c r="DL298" s="121"/>
      <c r="DM298" s="121"/>
      <c r="DN298" s="121"/>
      <c r="DO298" s="121"/>
      <c r="DP298" s="121"/>
      <c r="DQ298" s="121"/>
      <c r="DR298" s="121"/>
      <c r="DS298" s="121"/>
      <c r="DT298" s="121"/>
      <c r="DU298" s="121"/>
      <c r="DV298" s="121"/>
      <c r="DW298" s="121"/>
      <c r="DX298" s="121"/>
      <c r="DY298" s="121"/>
      <c r="DZ298" s="121"/>
      <c r="EA298" s="121"/>
      <c r="EB298" s="121"/>
      <c r="EC298" s="121"/>
      <c r="ED298" s="121"/>
      <c r="EE298" s="121"/>
      <c r="EF298" s="121"/>
      <c r="EG298" s="121"/>
      <c r="EH298" s="121"/>
      <c r="EI298" s="121"/>
      <c r="EJ298" s="121"/>
      <c r="EK298" s="121"/>
      <c r="EL298" s="121"/>
      <c r="EM298" s="121"/>
      <c r="EN298" s="121"/>
      <c r="EO298" s="121"/>
      <c r="EP298" s="121"/>
      <c r="EQ298" s="121"/>
      <c r="ER298" s="121"/>
      <c r="ES298" s="121"/>
      <c r="ET298" s="121"/>
      <c r="EU298" s="121"/>
      <c r="EV298" s="121"/>
      <c r="EW298" s="121"/>
      <c r="EX298" s="121"/>
      <c r="EY298" s="121"/>
      <c r="EZ298" s="121"/>
      <c r="FA298" s="121"/>
      <c r="FB298" s="121"/>
      <c r="FC298" s="121"/>
      <c r="FD298" s="121"/>
      <c r="FE298" s="121"/>
      <c r="FF298" s="121"/>
      <c r="FG298" s="121"/>
      <c r="FH298" s="121"/>
      <c r="FI298" s="121"/>
      <c r="FJ298" s="121"/>
      <c r="FK298" s="121"/>
      <c r="FL298" s="121"/>
      <c r="FM298" s="121"/>
      <c r="FN298" s="121"/>
      <c r="FO298" s="121"/>
      <c r="FP298" s="121"/>
      <c r="FQ298" s="121"/>
      <c r="FR298" s="121"/>
      <c r="FS298" s="121"/>
      <c r="FT298" s="121"/>
      <c r="FU298" s="121"/>
      <c r="FV298" s="121"/>
      <c r="FW298" s="121"/>
      <c r="FX298" s="121"/>
      <c r="FY298" s="121"/>
      <c r="FZ298" s="121"/>
      <c r="GA298" s="121"/>
      <c r="GB298" s="121"/>
      <c r="GC298" s="121"/>
      <c r="GD298" s="121"/>
      <c r="GE298" s="121"/>
      <c r="GF298" s="121"/>
      <c r="GG298" s="121"/>
      <c r="GH298" s="121"/>
      <c r="GI298" s="121"/>
      <c r="GJ298" s="121"/>
      <c r="GK298" s="121"/>
      <c r="GL298" s="121"/>
      <c r="GM298" s="121"/>
      <c r="GN298" s="121"/>
      <c r="GO298" s="121"/>
      <c r="GP298" s="121"/>
      <c r="GQ298" s="121"/>
      <c r="GR298" s="121"/>
      <c r="GS298" s="121"/>
      <c r="GT298" s="121"/>
      <c r="GU298" s="121"/>
      <c r="GV298" s="121"/>
      <c r="GW298" s="121"/>
      <c r="GX298" s="121"/>
      <c r="GY298" s="121"/>
      <c r="GZ298" s="121"/>
      <c r="HA298" s="121"/>
      <c r="HB298" s="121"/>
      <c r="HC298" s="121"/>
      <c r="HD298" s="121"/>
      <c r="HE298" s="121"/>
      <c r="HF298" s="121"/>
      <c r="HG298" s="121"/>
      <c r="HH298" s="121"/>
      <c r="HI298" s="121"/>
      <c r="HJ298" s="121"/>
      <c r="HK298" s="121"/>
      <c r="HL298" s="121"/>
      <c r="HM298" s="121"/>
      <c r="HN298" s="121"/>
      <c r="HO298" s="121"/>
      <c r="HP298" s="121"/>
      <c r="HQ298" s="121"/>
      <c r="HR298" s="121"/>
      <c r="HS298" s="121"/>
      <c r="HT298" s="121"/>
      <c r="HU298" s="121"/>
      <c r="HV298" s="121"/>
      <c r="HW298" s="121"/>
      <c r="HX298" s="121"/>
      <c r="HY298" s="121"/>
      <c r="HZ298" s="121"/>
      <c r="IA298" s="121"/>
      <c r="IB298" s="121"/>
      <c r="IC298" s="121"/>
      <c r="ID298" s="121"/>
      <c r="IE298" s="121"/>
      <c r="IF298" s="121"/>
      <c r="IG298" s="121"/>
      <c r="IH298" s="121"/>
      <c r="II298" s="121"/>
      <c r="IJ298" s="121"/>
      <c r="IK298" s="121"/>
      <c r="IL298" s="121"/>
      <c r="IM298" s="121"/>
      <c r="IN298" s="121"/>
      <c r="IO298" s="121"/>
      <c r="IP298" s="121"/>
      <c r="IQ298" s="121"/>
      <c r="IR298" s="121"/>
      <c r="IS298" s="121"/>
      <c r="IT298" s="121"/>
    </row>
    <row r="299" spans="1:254" x14ac:dyDescent="0.25">
      <c r="A299" s="121"/>
      <c r="B299" s="121"/>
      <c r="C299" s="121"/>
      <c r="D299" s="121"/>
      <c r="E299" s="121"/>
      <c r="F299" s="121"/>
      <c r="G299" s="121"/>
      <c r="H299" s="121"/>
      <c r="I299" s="121"/>
      <c r="J299" s="121"/>
      <c r="K299" s="121"/>
      <c r="L299" s="121"/>
      <c r="M299" s="121"/>
      <c r="N299" s="121"/>
      <c r="O299" s="121"/>
      <c r="CA299" s="121"/>
      <c r="CB299" s="121"/>
      <c r="CC299" s="121"/>
      <c r="CD299" s="121"/>
      <c r="CE299" s="121"/>
      <c r="CF299" s="121"/>
      <c r="CG299" s="121"/>
      <c r="CH299" s="121"/>
      <c r="CI299" s="121"/>
      <c r="CJ299" s="121"/>
      <c r="CK299" s="121"/>
      <c r="CL299" s="121"/>
      <c r="CM299" s="121"/>
      <c r="CN299" s="121"/>
      <c r="CO299" s="121"/>
      <c r="CP299" s="121"/>
      <c r="CQ299" s="121"/>
      <c r="CR299" s="121"/>
      <c r="CS299" s="121"/>
      <c r="CT299" s="121"/>
      <c r="CU299" s="121"/>
      <c r="CV299" s="121"/>
      <c r="CW299" s="121"/>
      <c r="CX299" s="121"/>
      <c r="CY299" s="121"/>
      <c r="CZ299" s="121"/>
      <c r="DA299" s="121"/>
      <c r="DB299" s="121"/>
      <c r="DC299" s="121"/>
      <c r="DD299" s="121"/>
      <c r="DE299" s="121"/>
      <c r="DF299" s="121"/>
      <c r="DG299" s="121"/>
      <c r="DH299" s="121"/>
      <c r="DI299" s="121"/>
      <c r="DJ299" s="121"/>
      <c r="DK299" s="121"/>
      <c r="DL299" s="121"/>
      <c r="DM299" s="121"/>
      <c r="DN299" s="121"/>
      <c r="DO299" s="121"/>
      <c r="DP299" s="121"/>
      <c r="DQ299" s="121"/>
      <c r="DR299" s="121"/>
      <c r="DS299" s="121"/>
      <c r="DT299" s="121"/>
      <c r="DU299" s="121"/>
      <c r="DV299" s="121"/>
      <c r="DW299" s="121"/>
      <c r="DX299" s="121"/>
      <c r="DY299" s="121"/>
      <c r="DZ299" s="121"/>
      <c r="EA299" s="121"/>
      <c r="EB299" s="121"/>
      <c r="EC299" s="121"/>
      <c r="ED299" s="121"/>
      <c r="EE299" s="121"/>
      <c r="EF299" s="121"/>
      <c r="EG299" s="121"/>
      <c r="EH299" s="121"/>
      <c r="EI299" s="121"/>
      <c r="EJ299" s="121"/>
      <c r="EK299" s="121"/>
      <c r="EL299" s="121"/>
      <c r="EM299" s="121"/>
      <c r="EN299" s="121"/>
      <c r="EO299" s="121"/>
      <c r="EP299" s="121"/>
      <c r="EQ299" s="121"/>
      <c r="ER299" s="121"/>
      <c r="ES299" s="121"/>
      <c r="ET299" s="121"/>
      <c r="EU299" s="121"/>
      <c r="EV299" s="121"/>
      <c r="EW299" s="121"/>
      <c r="EX299" s="121"/>
      <c r="EY299" s="121"/>
      <c r="EZ299" s="121"/>
      <c r="FA299" s="121"/>
      <c r="FB299" s="121"/>
      <c r="FC299" s="121"/>
      <c r="FD299" s="121"/>
      <c r="FE299" s="121"/>
      <c r="FF299" s="121"/>
      <c r="FG299" s="121"/>
      <c r="FH299" s="121"/>
      <c r="FI299" s="121"/>
      <c r="FJ299" s="121"/>
      <c r="FK299" s="121"/>
      <c r="FL299" s="121"/>
      <c r="FM299" s="121"/>
      <c r="FN299" s="121"/>
      <c r="FO299" s="121"/>
      <c r="FP299" s="121"/>
      <c r="FQ299" s="121"/>
      <c r="FR299" s="121"/>
      <c r="FS299" s="121"/>
      <c r="FT299" s="121"/>
      <c r="FU299" s="121"/>
      <c r="FV299" s="121"/>
      <c r="FW299" s="121"/>
      <c r="FX299" s="121"/>
      <c r="FY299" s="121"/>
      <c r="FZ299" s="121"/>
      <c r="GA299" s="121"/>
      <c r="GB299" s="121"/>
      <c r="GC299" s="121"/>
      <c r="GD299" s="121"/>
      <c r="GE299" s="121"/>
      <c r="GF299" s="121"/>
      <c r="GG299" s="121"/>
      <c r="GH299" s="121"/>
      <c r="GI299" s="121"/>
      <c r="GJ299" s="121"/>
      <c r="GK299" s="121"/>
      <c r="GL299" s="121"/>
      <c r="GM299" s="121"/>
      <c r="GN299" s="121"/>
      <c r="GO299" s="121"/>
      <c r="GP299" s="121"/>
      <c r="GQ299" s="121"/>
      <c r="GR299" s="121"/>
      <c r="GS299" s="121"/>
      <c r="GT299" s="121"/>
      <c r="GU299" s="121"/>
      <c r="GV299" s="121"/>
      <c r="GW299" s="121"/>
      <c r="GX299" s="121"/>
      <c r="GY299" s="121"/>
      <c r="GZ299" s="121"/>
      <c r="HA299" s="121"/>
      <c r="HB299" s="121"/>
      <c r="HC299" s="121"/>
      <c r="HD299" s="121"/>
      <c r="HE299" s="121"/>
      <c r="HF299" s="121"/>
      <c r="HG299" s="121"/>
      <c r="HH299" s="121"/>
      <c r="HI299" s="121"/>
      <c r="HJ299" s="121"/>
      <c r="HK299" s="121"/>
      <c r="HL299" s="121"/>
      <c r="HM299" s="121"/>
      <c r="HN299" s="121"/>
      <c r="HO299" s="121"/>
      <c r="HP299" s="121"/>
      <c r="HQ299" s="121"/>
      <c r="HR299" s="121"/>
      <c r="HS299" s="121"/>
      <c r="HT299" s="121"/>
      <c r="HU299" s="121"/>
      <c r="HV299" s="121"/>
      <c r="HW299" s="121"/>
      <c r="HX299" s="121"/>
      <c r="HY299" s="121"/>
      <c r="HZ299" s="121"/>
      <c r="IA299" s="121"/>
      <c r="IB299" s="121"/>
      <c r="IC299" s="121"/>
      <c r="ID299" s="121"/>
      <c r="IE299" s="121"/>
      <c r="IF299" s="121"/>
      <c r="IG299" s="121"/>
      <c r="IH299" s="121"/>
      <c r="II299" s="121"/>
      <c r="IJ299" s="121"/>
      <c r="IK299" s="121"/>
      <c r="IL299" s="121"/>
      <c r="IM299" s="121"/>
      <c r="IN299" s="121"/>
      <c r="IO299" s="121"/>
      <c r="IP299" s="121"/>
      <c r="IQ299" s="121"/>
      <c r="IR299" s="121"/>
      <c r="IS299" s="121"/>
      <c r="IT299" s="121"/>
    </row>
    <row r="300" spans="1:254" x14ac:dyDescent="0.25">
      <c r="A300" s="121"/>
      <c r="B300" s="121"/>
      <c r="C300" s="121"/>
      <c r="D300" s="121"/>
      <c r="E300" s="121"/>
      <c r="F300" s="121"/>
      <c r="G300" s="121"/>
      <c r="H300" s="121"/>
      <c r="I300" s="121"/>
      <c r="J300" s="121"/>
      <c r="K300" s="121"/>
      <c r="L300" s="121"/>
      <c r="M300" s="121"/>
      <c r="N300" s="121"/>
      <c r="O300" s="121"/>
      <c r="CA300" s="121"/>
      <c r="CB300" s="121"/>
      <c r="CC300" s="121"/>
      <c r="CD300" s="121"/>
      <c r="CE300" s="121"/>
      <c r="CF300" s="121"/>
      <c r="CG300" s="121"/>
      <c r="CH300" s="121"/>
      <c r="CI300" s="121"/>
      <c r="CJ300" s="121"/>
      <c r="CK300" s="121"/>
      <c r="CL300" s="121"/>
      <c r="CM300" s="121"/>
      <c r="CN300" s="121"/>
      <c r="CO300" s="121"/>
      <c r="CP300" s="121"/>
      <c r="CQ300" s="121"/>
      <c r="CR300" s="121"/>
      <c r="CS300" s="121"/>
      <c r="CT300" s="121"/>
      <c r="CU300" s="121"/>
      <c r="CV300" s="121"/>
      <c r="CW300" s="121"/>
      <c r="CX300" s="121"/>
      <c r="CY300" s="121"/>
      <c r="CZ300" s="121"/>
      <c r="DA300" s="121"/>
      <c r="DB300" s="121"/>
      <c r="DC300" s="121"/>
      <c r="DD300" s="121"/>
      <c r="DE300" s="121"/>
      <c r="DF300" s="121"/>
      <c r="DG300" s="121"/>
      <c r="DH300" s="121"/>
      <c r="DI300" s="121"/>
      <c r="DJ300" s="121"/>
      <c r="DK300" s="121"/>
      <c r="DL300" s="121"/>
      <c r="DM300" s="121"/>
      <c r="DN300" s="121"/>
      <c r="DO300" s="121"/>
      <c r="DP300" s="121"/>
      <c r="DQ300" s="121"/>
      <c r="DR300" s="121"/>
      <c r="DS300" s="121"/>
      <c r="DT300" s="121"/>
      <c r="DU300" s="121"/>
      <c r="DV300" s="121"/>
      <c r="DW300" s="121"/>
      <c r="DX300" s="121"/>
      <c r="DY300" s="121"/>
      <c r="DZ300" s="121"/>
      <c r="EA300" s="121"/>
      <c r="EB300" s="121"/>
      <c r="EC300" s="121"/>
      <c r="ED300" s="121"/>
      <c r="EE300" s="121"/>
      <c r="EF300" s="121"/>
      <c r="EG300" s="121"/>
      <c r="EH300" s="121"/>
      <c r="EI300" s="121"/>
      <c r="EJ300" s="121"/>
      <c r="EK300" s="121"/>
      <c r="EL300" s="121"/>
      <c r="EM300" s="121"/>
      <c r="EN300" s="121"/>
      <c r="EO300" s="121"/>
      <c r="EP300" s="121"/>
      <c r="EQ300" s="121"/>
      <c r="ER300" s="121"/>
      <c r="ES300" s="121"/>
      <c r="ET300" s="121"/>
      <c r="EU300" s="121"/>
      <c r="EV300" s="121"/>
      <c r="EW300" s="121"/>
      <c r="EX300" s="121"/>
      <c r="EY300" s="121"/>
      <c r="EZ300" s="121"/>
      <c r="FA300" s="121"/>
      <c r="FB300" s="121"/>
      <c r="FC300" s="121"/>
      <c r="FD300" s="121"/>
      <c r="FE300" s="121"/>
      <c r="FF300" s="121"/>
      <c r="FG300" s="121"/>
      <c r="FH300" s="121"/>
      <c r="FI300" s="121"/>
      <c r="FJ300" s="121"/>
      <c r="FK300" s="121"/>
      <c r="FL300" s="121"/>
      <c r="FM300" s="121"/>
      <c r="FN300" s="121"/>
      <c r="FO300" s="121"/>
      <c r="FP300" s="121"/>
      <c r="FQ300" s="121"/>
      <c r="FR300" s="121"/>
      <c r="FS300" s="121"/>
      <c r="FT300" s="121"/>
      <c r="FU300" s="121"/>
      <c r="FV300" s="121"/>
      <c r="FW300" s="121"/>
      <c r="FX300" s="121"/>
      <c r="FY300" s="121"/>
      <c r="FZ300" s="121"/>
      <c r="GA300" s="121"/>
      <c r="GB300" s="121"/>
      <c r="GC300" s="121"/>
      <c r="GD300" s="121"/>
      <c r="GE300" s="121"/>
      <c r="GF300" s="121"/>
      <c r="GG300" s="121"/>
      <c r="GH300" s="121"/>
      <c r="GI300" s="121"/>
      <c r="GJ300" s="121"/>
      <c r="GK300" s="121"/>
      <c r="GL300" s="121"/>
      <c r="GM300" s="121"/>
      <c r="GN300" s="121"/>
      <c r="GO300" s="121"/>
      <c r="GP300" s="121"/>
      <c r="GQ300" s="121"/>
      <c r="GR300" s="121"/>
      <c r="GS300" s="121"/>
      <c r="GT300" s="121"/>
      <c r="GU300" s="121"/>
      <c r="GV300" s="121"/>
      <c r="GW300" s="121"/>
      <c r="GX300" s="121"/>
      <c r="GY300" s="121"/>
      <c r="GZ300" s="121"/>
      <c r="HA300" s="121"/>
      <c r="HB300" s="121"/>
      <c r="HC300" s="121"/>
      <c r="HD300" s="121"/>
      <c r="HE300" s="121"/>
      <c r="HF300" s="121"/>
      <c r="HG300" s="121"/>
      <c r="HH300" s="121"/>
      <c r="HI300" s="121"/>
      <c r="HJ300" s="121"/>
      <c r="HK300" s="121"/>
      <c r="HL300" s="121"/>
      <c r="HM300" s="121"/>
      <c r="HN300" s="121"/>
      <c r="HO300" s="121"/>
      <c r="HP300" s="121"/>
      <c r="HQ300" s="121"/>
      <c r="HR300" s="121"/>
      <c r="HS300" s="121"/>
      <c r="HT300" s="121"/>
      <c r="HU300" s="121"/>
      <c r="HV300" s="121"/>
      <c r="HW300" s="121"/>
      <c r="HX300" s="121"/>
      <c r="HY300" s="121"/>
      <c r="HZ300" s="121"/>
      <c r="IA300" s="121"/>
      <c r="IB300" s="121"/>
      <c r="IC300" s="121"/>
      <c r="ID300" s="121"/>
      <c r="IE300" s="121"/>
      <c r="IF300" s="121"/>
      <c r="IG300" s="121"/>
      <c r="IH300" s="121"/>
      <c r="II300" s="121"/>
      <c r="IJ300" s="121"/>
      <c r="IK300" s="121"/>
      <c r="IL300" s="121"/>
      <c r="IM300" s="121"/>
      <c r="IN300" s="121"/>
      <c r="IO300" s="121"/>
      <c r="IP300" s="121"/>
      <c r="IQ300" s="121"/>
      <c r="IR300" s="121"/>
      <c r="IS300" s="121"/>
      <c r="IT300" s="121"/>
    </row>
    <row r="301" spans="1:254" x14ac:dyDescent="0.25">
      <c r="A301" s="121"/>
      <c r="B301" s="121"/>
      <c r="C301" s="121"/>
      <c r="D301" s="121"/>
      <c r="E301" s="121"/>
      <c r="F301" s="121"/>
      <c r="G301" s="121"/>
      <c r="H301" s="121"/>
      <c r="I301" s="121"/>
      <c r="J301" s="121"/>
      <c r="K301" s="121"/>
      <c r="L301" s="121"/>
      <c r="M301" s="121"/>
      <c r="N301" s="121"/>
      <c r="O301" s="121"/>
      <c r="CA301" s="121"/>
      <c r="CB301" s="121"/>
      <c r="CC301" s="121"/>
      <c r="CD301" s="121"/>
      <c r="CE301" s="121"/>
      <c r="CF301" s="121"/>
      <c r="CG301" s="121"/>
      <c r="CH301" s="121"/>
      <c r="CI301" s="121"/>
      <c r="CJ301" s="121"/>
      <c r="CK301" s="121"/>
      <c r="CL301" s="121"/>
      <c r="CM301" s="121"/>
      <c r="CN301" s="121"/>
      <c r="CO301" s="121"/>
      <c r="CP301" s="121"/>
      <c r="CQ301" s="121"/>
      <c r="CR301" s="121"/>
      <c r="CS301" s="121"/>
      <c r="CT301" s="121"/>
      <c r="CU301" s="121"/>
      <c r="CV301" s="121"/>
      <c r="CW301" s="121"/>
      <c r="CX301" s="121"/>
      <c r="CY301" s="121"/>
      <c r="CZ301" s="121"/>
      <c r="DA301" s="121"/>
      <c r="DB301" s="121"/>
      <c r="DC301" s="121"/>
      <c r="DD301" s="121"/>
      <c r="DE301" s="121"/>
      <c r="DF301" s="121"/>
      <c r="DG301" s="121"/>
      <c r="DH301" s="121"/>
      <c r="DI301" s="121"/>
      <c r="DJ301" s="121"/>
      <c r="DK301" s="121"/>
      <c r="DL301" s="121"/>
      <c r="DM301" s="121"/>
      <c r="DN301" s="121"/>
      <c r="DO301" s="121"/>
      <c r="DP301" s="121"/>
      <c r="DQ301" s="121"/>
      <c r="DR301" s="121"/>
      <c r="DS301" s="121"/>
      <c r="DT301" s="121"/>
      <c r="DU301" s="121"/>
      <c r="DV301" s="121"/>
      <c r="DW301" s="121"/>
      <c r="DX301" s="121"/>
      <c r="DY301" s="121"/>
      <c r="DZ301" s="121"/>
      <c r="EA301" s="121"/>
      <c r="EB301" s="121"/>
      <c r="EC301" s="121"/>
      <c r="ED301" s="121"/>
      <c r="EE301" s="121"/>
      <c r="EF301" s="121"/>
      <c r="EG301" s="121"/>
      <c r="EH301" s="121"/>
      <c r="EI301" s="121"/>
      <c r="EJ301" s="121"/>
      <c r="EK301" s="121"/>
      <c r="EL301" s="121"/>
      <c r="EM301" s="121"/>
      <c r="EN301" s="121"/>
      <c r="EO301" s="121"/>
      <c r="EP301" s="121"/>
      <c r="EQ301" s="121"/>
      <c r="ER301" s="121"/>
      <c r="ES301" s="121"/>
      <c r="ET301" s="121"/>
      <c r="EU301" s="121"/>
      <c r="EV301" s="121"/>
      <c r="EW301" s="121"/>
      <c r="EX301" s="121"/>
      <c r="EY301" s="121"/>
      <c r="EZ301" s="121"/>
      <c r="FA301" s="121"/>
      <c r="FB301" s="121"/>
      <c r="FC301" s="121"/>
      <c r="FD301" s="121"/>
      <c r="FE301" s="121"/>
      <c r="FF301" s="121"/>
      <c r="FG301" s="121"/>
      <c r="FH301" s="121"/>
      <c r="FI301" s="121"/>
      <c r="FJ301" s="121"/>
      <c r="FK301" s="121"/>
      <c r="FL301" s="121"/>
      <c r="FM301" s="121"/>
      <c r="FN301" s="121"/>
      <c r="FO301" s="121"/>
      <c r="FP301" s="121"/>
      <c r="FQ301" s="121"/>
      <c r="FR301" s="121"/>
      <c r="FS301" s="121"/>
      <c r="FT301" s="121"/>
      <c r="FU301" s="121"/>
      <c r="FV301" s="121"/>
      <c r="FW301" s="121"/>
      <c r="FX301" s="121"/>
      <c r="FY301" s="121"/>
      <c r="FZ301" s="121"/>
      <c r="GA301" s="121"/>
      <c r="GB301" s="121"/>
      <c r="GC301" s="121"/>
      <c r="GD301" s="121"/>
      <c r="GE301" s="121"/>
      <c r="GF301" s="121"/>
      <c r="GG301" s="121"/>
      <c r="GH301" s="121"/>
      <c r="GI301" s="121"/>
      <c r="GJ301" s="121"/>
      <c r="GK301" s="121"/>
      <c r="GL301" s="121"/>
      <c r="GM301" s="121"/>
      <c r="GN301" s="121"/>
      <c r="GO301" s="121"/>
      <c r="GP301" s="121"/>
      <c r="GQ301" s="121"/>
      <c r="GR301" s="121"/>
      <c r="GS301" s="121"/>
      <c r="GT301" s="121"/>
      <c r="GU301" s="121"/>
      <c r="GV301" s="121"/>
      <c r="GW301" s="121"/>
      <c r="GX301" s="121"/>
      <c r="GY301" s="121"/>
      <c r="GZ301" s="121"/>
      <c r="HA301" s="121"/>
      <c r="HB301" s="121"/>
      <c r="HC301" s="121"/>
      <c r="HD301" s="121"/>
      <c r="HE301" s="121"/>
      <c r="HF301" s="121"/>
      <c r="HG301" s="121"/>
      <c r="HH301" s="121"/>
      <c r="HI301" s="121"/>
      <c r="HJ301" s="121"/>
      <c r="HK301" s="121"/>
      <c r="HL301" s="121"/>
      <c r="HM301" s="121"/>
      <c r="HN301" s="121"/>
      <c r="HO301" s="121"/>
      <c r="HP301" s="121"/>
      <c r="HQ301" s="121"/>
      <c r="HR301" s="121"/>
      <c r="HS301" s="121"/>
      <c r="HT301" s="121"/>
      <c r="HU301" s="121"/>
      <c r="HV301" s="121"/>
      <c r="HW301" s="121"/>
      <c r="HX301" s="121"/>
      <c r="HY301" s="121"/>
      <c r="HZ301" s="121"/>
      <c r="IA301" s="121"/>
      <c r="IB301" s="121"/>
      <c r="IC301" s="121"/>
      <c r="ID301" s="121"/>
      <c r="IE301" s="121"/>
      <c r="IF301" s="121"/>
      <c r="IG301" s="121"/>
      <c r="IH301" s="121"/>
      <c r="II301" s="121"/>
      <c r="IJ301" s="121"/>
      <c r="IK301" s="121"/>
      <c r="IL301" s="121"/>
      <c r="IM301" s="121"/>
      <c r="IN301" s="121"/>
      <c r="IO301" s="121"/>
      <c r="IP301" s="121"/>
      <c r="IQ301" s="121"/>
      <c r="IR301" s="121"/>
      <c r="IS301" s="121"/>
      <c r="IT301" s="121"/>
    </row>
    <row r="302" spans="1:254" x14ac:dyDescent="0.25">
      <c r="A302" s="121"/>
      <c r="B302" s="121"/>
      <c r="C302" s="121"/>
      <c r="D302" s="121"/>
      <c r="E302" s="121"/>
      <c r="F302" s="121"/>
      <c r="G302" s="121"/>
      <c r="H302" s="121"/>
      <c r="I302" s="121"/>
      <c r="J302" s="121"/>
      <c r="K302" s="121"/>
      <c r="L302" s="121"/>
      <c r="M302" s="121"/>
      <c r="N302" s="121"/>
      <c r="O302" s="121"/>
      <c r="CA302" s="121"/>
      <c r="CB302" s="121"/>
      <c r="CC302" s="121"/>
      <c r="CD302" s="121"/>
      <c r="CE302" s="121"/>
      <c r="CF302" s="121"/>
      <c r="CG302" s="121"/>
      <c r="CH302" s="121"/>
      <c r="CI302" s="121"/>
      <c r="CJ302" s="121"/>
      <c r="CK302" s="121"/>
      <c r="CL302" s="121"/>
      <c r="CM302" s="121"/>
      <c r="CN302" s="121"/>
      <c r="CO302" s="121"/>
      <c r="CP302" s="121"/>
      <c r="CQ302" s="121"/>
      <c r="CR302" s="121"/>
      <c r="CS302" s="121"/>
      <c r="CT302" s="121"/>
      <c r="CU302" s="121"/>
      <c r="CV302" s="121"/>
      <c r="CW302" s="121"/>
      <c r="CX302" s="121"/>
      <c r="CY302" s="121"/>
      <c r="CZ302" s="121"/>
      <c r="DA302" s="121"/>
      <c r="DB302" s="121"/>
      <c r="DC302" s="121"/>
      <c r="DD302" s="121"/>
      <c r="DE302" s="121"/>
      <c r="DF302" s="121"/>
      <c r="DG302" s="121"/>
      <c r="DH302" s="121"/>
      <c r="DI302" s="121"/>
      <c r="DJ302" s="121"/>
      <c r="DK302" s="121"/>
      <c r="DL302" s="121"/>
      <c r="DM302" s="121"/>
      <c r="DN302" s="121"/>
      <c r="DO302" s="121"/>
      <c r="DP302" s="121"/>
      <c r="DQ302" s="121"/>
      <c r="DR302" s="121"/>
      <c r="DS302" s="121"/>
      <c r="DT302" s="121"/>
      <c r="DU302" s="121"/>
      <c r="DV302" s="121"/>
      <c r="DW302" s="121"/>
      <c r="DX302" s="121"/>
      <c r="DY302" s="121"/>
      <c r="DZ302" s="121"/>
      <c r="EA302" s="121"/>
      <c r="EB302" s="121"/>
      <c r="EC302" s="121"/>
      <c r="ED302" s="121"/>
      <c r="EE302" s="121"/>
      <c r="EF302" s="121"/>
      <c r="EG302" s="121"/>
      <c r="EH302" s="121"/>
      <c r="EI302" s="121"/>
      <c r="EJ302" s="121"/>
      <c r="EK302" s="121"/>
      <c r="EL302" s="121"/>
      <c r="EM302" s="121"/>
      <c r="EN302" s="121"/>
      <c r="EO302" s="121"/>
      <c r="EP302" s="121"/>
      <c r="EQ302" s="121"/>
      <c r="ER302" s="121"/>
      <c r="ES302" s="121"/>
      <c r="ET302" s="121"/>
      <c r="EU302" s="121"/>
      <c r="EV302" s="121"/>
      <c r="EW302" s="121"/>
      <c r="EX302" s="121"/>
      <c r="EY302" s="121"/>
      <c r="EZ302" s="121"/>
      <c r="FA302" s="121"/>
      <c r="FB302" s="121"/>
      <c r="FC302" s="121"/>
      <c r="FD302" s="121"/>
      <c r="FE302" s="121"/>
      <c r="FF302" s="121"/>
      <c r="FG302" s="121"/>
      <c r="FH302" s="121"/>
      <c r="FI302" s="121"/>
      <c r="FJ302" s="121"/>
      <c r="FK302" s="121"/>
      <c r="FL302" s="121"/>
      <c r="FM302" s="121"/>
      <c r="FN302" s="121"/>
      <c r="FO302" s="121"/>
      <c r="FP302" s="121"/>
      <c r="FQ302" s="121"/>
      <c r="FR302" s="121"/>
      <c r="FS302" s="121"/>
      <c r="FT302" s="121"/>
      <c r="FU302" s="121"/>
      <c r="FV302" s="121"/>
      <c r="FW302" s="121"/>
      <c r="FX302" s="121"/>
      <c r="FY302" s="121"/>
      <c r="FZ302" s="121"/>
      <c r="GA302" s="121"/>
      <c r="GB302" s="121"/>
      <c r="GC302" s="121"/>
      <c r="GD302" s="121"/>
      <c r="GE302" s="121"/>
      <c r="GF302" s="121"/>
      <c r="GG302" s="121"/>
      <c r="GH302" s="121"/>
      <c r="GI302" s="121"/>
      <c r="GJ302" s="121"/>
      <c r="GK302" s="121"/>
      <c r="GL302" s="121"/>
      <c r="GM302" s="121"/>
      <c r="GN302" s="121"/>
      <c r="GO302" s="121"/>
      <c r="GP302" s="121"/>
      <c r="GQ302" s="121"/>
      <c r="GR302" s="121"/>
      <c r="GS302" s="121"/>
      <c r="GT302" s="121"/>
      <c r="GU302" s="121"/>
      <c r="GV302" s="121"/>
      <c r="GW302" s="121"/>
      <c r="GX302" s="121"/>
      <c r="GY302" s="121"/>
      <c r="GZ302" s="121"/>
      <c r="HA302" s="121"/>
      <c r="HB302" s="121"/>
      <c r="HC302" s="121"/>
      <c r="HD302" s="121"/>
      <c r="HE302" s="121"/>
      <c r="HF302" s="121"/>
      <c r="HG302" s="121"/>
      <c r="HH302" s="121"/>
      <c r="HI302" s="121"/>
      <c r="HJ302" s="121"/>
      <c r="HK302" s="121"/>
      <c r="HL302" s="121"/>
      <c r="HM302" s="121"/>
      <c r="HN302" s="121"/>
      <c r="HO302" s="121"/>
      <c r="HP302" s="121"/>
      <c r="HQ302" s="121"/>
      <c r="HR302" s="121"/>
      <c r="HS302" s="121"/>
      <c r="HT302" s="121"/>
      <c r="HU302" s="121"/>
      <c r="HV302" s="121"/>
      <c r="HW302" s="121"/>
      <c r="HX302" s="121"/>
      <c r="HY302" s="121"/>
      <c r="HZ302" s="121"/>
      <c r="IA302" s="121"/>
      <c r="IB302" s="121"/>
      <c r="IC302" s="121"/>
      <c r="ID302" s="121"/>
      <c r="IE302" s="121"/>
      <c r="IF302" s="121"/>
      <c r="IG302" s="121"/>
      <c r="IH302" s="121"/>
      <c r="II302" s="121"/>
      <c r="IJ302" s="121"/>
      <c r="IK302" s="121"/>
      <c r="IL302" s="121"/>
      <c r="IM302" s="121"/>
      <c r="IN302" s="121"/>
      <c r="IO302" s="121"/>
      <c r="IP302" s="121"/>
      <c r="IQ302" s="121"/>
      <c r="IR302" s="121"/>
      <c r="IS302" s="121"/>
      <c r="IT302" s="121"/>
    </row>
    <row r="303" spans="1:254" x14ac:dyDescent="0.25">
      <c r="A303" s="121"/>
      <c r="B303" s="121"/>
      <c r="C303" s="121"/>
      <c r="D303" s="121"/>
      <c r="E303" s="121"/>
      <c r="F303" s="121"/>
      <c r="G303" s="121"/>
      <c r="H303" s="121"/>
      <c r="I303" s="121"/>
      <c r="J303" s="121"/>
      <c r="K303" s="121"/>
      <c r="L303" s="121"/>
      <c r="M303" s="121"/>
      <c r="N303" s="121"/>
      <c r="O303" s="121"/>
      <c r="CA303" s="121"/>
      <c r="CB303" s="121"/>
      <c r="CC303" s="121"/>
      <c r="CD303" s="121"/>
      <c r="CE303" s="121"/>
      <c r="CF303" s="121"/>
      <c r="CG303" s="121"/>
      <c r="CH303" s="121"/>
      <c r="CI303" s="121"/>
      <c r="CJ303" s="121"/>
      <c r="CK303" s="121"/>
      <c r="CL303" s="121"/>
      <c r="CM303" s="121"/>
      <c r="CN303" s="121"/>
      <c r="CO303" s="121"/>
      <c r="CP303" s="121"/>
      <c r="CQ303" s="121"/>
      <c r="CR303" s="121"/>
      <c r="CS303" s="121"/>
      <c r="CT303" s="121"/>
      <c r="CU303" s="121"/>
      <c r="CV303" s="121"/>
      <c r="CW303" s="121"/>
      <c r="CX303" s="121"/>
      <c r="CY303" s="121"/>
      <c r="CZ303" s="121"/>
      <c r="DA303" s="121"/>
      <c r="DB303" s="121"/>
      <c r="DC303" s="121"/>
      <c r="DD303" s="121"/>
      <c r="DE303" s="121"/>
      <c r="DF303" s="121"/>
      <c r="DG303" s="121"/>
      <c r="DH303" s="121"/>
      <c r="DI303" s="121"/>
      <c r="DJ303" s="121"/>
      <c r="DK303" s="121"/>
      <c r="DL303" s="121"/>
      <c r="DM303" s="121"/>
      <c r="DN303" s="121"/>
      <c r="DO303" s="121"/>
      <c r="DP303" s="121"/>
      <c r="DQ303" s="121"/>
      <c r="DR303" s="121"/>
      <c r="DS303" s="121"/>
      <c r="DT303" s="121"/>
      <c r="DU303" s="121"/>
      <c r="DV303" s="121"/>
      <c r="DW303" s="121"/>
      <c r="DX303" s="121"/>
      <c r="DY303" s="121"/>
      <c r="DZ303" s="121"/>
      <c r="EA303" s="121"/>
      <c r="EB303" s="121"/>
      <c r="EC303" s="121"/>
      <c r="ED303" s="121"/>
      <c r="EE303" s="121"/>
      <c r="EF303" s="121"/>
      <c r="EG303" s="121"/>
      <c r="EH303" s="121"/>
      <c r="EI303" s="121"/>
      <c r="EJ303" s="121"/>
      <c r="EK303" s="121"/>
      <c r="EL303" s="121"/>
      <c r="EM303" s="121"/>
      <c r="EN303" s="121"/>
      <c r="EO303" s="121"/>
      <c r="EP303" s="121"/>
      <c r="EQ303" s="121"/>
      <c r="ER303" s="121"/>
      <c r="ES303" s="121"/>
      <c r="ET303" s="121"/>
      <c r="EU303" s="121"/>
      <c r="EV303" s="121"/>
      <c r="EW303" s="121"/>
      <c r="EX303" s="121"/>
      <c r="EY303" s="121"/>
      <c r="EZ303" s="121"/>
      <c r="FA303" s="121"/>
      <c r="FB303" s="121"/>
      <c r="FC303" s="121"/>
      <c r="FD303" s="121"/>
      <c r="FE303" s="121"/>
      <c r="FF303" s="121"/>
      <c r="FG303" s="121"/>
      <c r="FH303" s="121"/>
      <c r="FI303" s="121"/>
      <c r="FJ303" s="121"/>
      <c r="FK303" s="121"/>
      <c r="FL303" s="121"/>
      <c r="FM303" s="121"/>
      <c r="FN303" s="121"/>
      <c r="FO303" s="121"/>
      <c r="FP303" s="121"/>
      <c r="FQ303" s="121"/>
      <c r="FR303" s="121"/>
      <c r="FS303" s="121"/>
      <c r="FT303" s="121"/>
      <c r="FU303" s="121"/>
      <c r="FV303" s="121"/>
      <c r="FW303" s="121"/>
      <c r="FX303" s="121"/>
      <c r="FY303" s="121"/>
      <c r="FZ303" s="121"/>
      <c r="GA303" s="121"/>
      <c r="GB303" s="121"/>
      <c r="GC303" s="121"/>
      <c r="GD303" s="121"/>
      <c r="GE303" s="121"/>
      <c r="GF303" s="121"/>
      <c r="GG303" s="121"/>
      <c r="GH303" s="121"/>
      <c r="GI303" s="121"/>
      <c r="GJ303" s="121"/>
      <c r="GK303" s="121"/>
      <c r="GL303" s="121"/>
      <c r="GM303" s="121"/>
      <c r="GN303" s="121"/>
      <c r="GO303" s="121"/>
      <c r="GP303" s="121"/>
      <c r="GQ303" s="121"/>
      <c r="GR303" s="121"/>
      <c r="GS303" s="121"/>
      <c r="GT303" s="121"/>
      <c r="GU303" s="121"/>
      <c r="GV303" s="121"/>
      <c r="GW303" s="121"/>
      <c r="GX303" s="121"/>
      <c r="GY303" s="121"/>
      <c r="GZ303" s="121"/>
      <c r="HA303" s="121"/>
      <c r="HB303" s="121"/>
      <c r="HC303" s="121"/>
      <c r="HD303" s="121"/>
      <c r="HE303" s="121"/>
      <c r="HF303" s="121"/>
      <c r="HG303" s="121"/>
      <c r="HH303" s="121"/>
      <c r="HI303" s="121"/>
      <c r="HJ303" s="121"/>
      <c r="HK303" s="121"/>
      <c r="HL303" s="121"/>
      <c r="HM303" s="121"/>
      <c r="HN303" s="121"/>
      <c r="HO303" s="121"/>
      <c r="HP303" s="121"/>
      <c r="HQ303" s="121"/>
      <c r="HR303" s="121"/>
      <c r="HS303" s="121"/>
      <c r="HT303" s="121"/>
      <c r="HU303" s="121"/>
      <c r="HV303" s="121"/>
      <c r="HW303" s="121"/>
      <c r="HX303" s="121"/>
      <c r="HY303" s="121"/>
      <c r="HZ303" s="121"/>
      <c r="IA303" s="121"/>
      <c r="IB303" s="121"/>
      <c r="IC303" s="121"/>
      <c r="ID303" s="121"/>
      <c r="IE303" s="121"/>
      <c r="IF303" s="121"/>
      <c r="IG303" s="121"/>
      <c r="IH303" s="121"/>
      <c r="II303" s="121"/>
      <c r="IJ303" s="121"/>
      <c r="IK303" s="121"/>
      <c r="IL303" s="121"/>
      <c r="IM303" s="121"/>
      <c r="IN303" s="121"/>
      <c r="IO303" s="121"/>
      <c r="IP303" s="121"/>
      <c r="IQ303" s="121"/>
      <c r="IR303" s="121"/>
      <c r="IS303" s="121"/>
      <c r="IT303" s="121"/>
    </row>
    <row r="304" spans="1:254" x14ac:dyDescent="0.25">
      <c r="A304" s="121"/>
      <c r="B304" s="121"/>
      <c r="C304" s="121"/>
      <c r="D304" s="121"/>
      <c r="E304" s="121"/>
      <c r="F304" s="121"/>
      <c r="G304" s="121"/>
      <c r="H304" s="121"/>
      <c r="I304" s="121"/>
      <c r="J304" s="121"/>
      <c r="K304" s="121"/>
      <c r="L304" s="121"/>
      <c r="M304" s="121"/>
      <c r="N304" s="121"/>
      <c r="O304" s="121"/>
      <c r="CA304" s="121"/>
      <c r="CB304" s="121"/>
      <c r="CC304" s="121"/>
      <c r="CD304" s="121"/>
      <c r="CE304" s="121"/>
      <c r="CF304" s="121"/>
      <c r="CG304" s="121"/>
      <c r="CH304" s="121"/>
      <c r="CI304" s="121"/>
      <c r="CJ304" s="121"/>
      <c r="CK304" s="121"/>
      <c r="CL304" s="121"/>
      <c r="CM304" s="121"/>
      <c r="CN304" s="121"/>
      <c r="CO304" s="121"/>
      <c r="CP304" s="121"/>
      <c r="CQ304" s="121"/>
      <c r="CR304" s="121"/>
      <c r="CS304" s="121"/>
      <c r="CT304" s="121"/>
      <c r="CU304" s="121"/>
      <c r="CV304" s="121"/>
      <c r="CW304" s="121"/>
      <c r="CX304" s="121"/>
      <c r="CY304" s="121"/>
      <c r="CZ304" s="121"/>
      <c r="DA304" s="121"/>
      <c r="DB304" s="121"/>
      <c r="DC304" s="121"/>
      <c r="DD304" s="121"/>
      <c r="DE304" s="121"/>
      <c r="DF304" s="121"/>
      <c r="DG304" s="121"/>
      <c r="DH304" s="121"/>
      <c r="DI304" s="121"/>
      <c r="DJ304" s="121"/>
      <c r="DK304" s="121"/>
      <c r="DL304" s="121"/>
      <c r="DM304" s="121"/>
      <c r="DN304" s="121"/>
      <c r="DO304" s="121"/>
      <c r="DP304" s="121"/>
      <c r="DQ304" s="121"/>
      <c r="DR304" s="121"/>
      <c r="DS304" s="121"/>
      <c r="DT304" s="121"/>
      <c r="DU304" s="121"/>
      <c r="DV304" s="121"/>
      <c r="DW304" s="121"/>
      <c r="DX304" s="121"/>
      <c r="DY304" s="121"/>
      <c r="DZ304" s="121"/>
      <c r="EA304" s="121"/>
      <c r="EB304" s="121"/>
      <c r="EC304" s="121"/>
      <c r="ED304" s="121"/>
      <c r="EE304" s="121"/>
      <c r="EF304" s="121"/>
      <c r="EG304" s="121"/>
      <c r="EH304" s="121"/>
      <c r="EI304" s="121"/>
      <c r="EJ304" s="121"/>
      <c r="EK304" s="121"/>
      <c r="EL304" s="121"/>
      <c r="EM304" s="121"/>
      <c r="EN304" s="121"/>
      <c r="EO304" s="121"/>
      <c r="EP304" s="121"/>
      <c r="EQ304" s="121"/>
      <c r="ER304" s="121"/>
      <c r="ES304" s="121"/>
      <c r="ET304" s="121"/>
      <c r="EU304" s="121"/>
      <c r="EV304" s="121"/>
      <c r="EW304" s="121"/>
      <c r="EX304" s="121"/>
      <c r="EY304" s="121"/>
      <c r="EZ304" s="121"/>
      <c r="FA304" s="121"/>
      <c r="FB304" s="121"/>
      <c r="FC304" s="121"/>
      <c r="FD304" s="121"/>
      <c r="FE304" s="121"/>
      <c r="FF304" s="121"/>
      <c r="FG304" s="121"/>
      <c r="FH304" s="121"/>
      <c r="FI304" s="121"/>
      <c r="FJ304" s="121"/>
      <c r="FK304" s="121"/>
      <c r="FL304" s="121"/>
      <c r="FM304" s="121"/>
      <c r="FN304" s="121"/>
      <c r="FO304" s="121"/>
      <c r="FP304" s="121"/>
      <c r="FQ304" s="121"/>
      <c r="FR304" s="121"/>
      <c r="FS304" s="121"/>
      <c r="FT304" s="121"/>
      <c r="FU304" s="121"/>
      <c r="FV304" s="121"/>
      <c r="FW304" s="121"/>
      <c r="FX304" s="121"/>
      <c r="FY304" s="121"/>
      <c r="FZ304" s="121"/>
      <c r="GA304" s="121"/>
      <c r="GB304" s="121"/>
      <c r="GC304" s="121"/>
      <c r="GD304" s="121"/>
      <c r="GE304" s="121"/>
      <c r="GF304" s="121"/>
      <c r="GG304" s="121"/>
      <c r="GH304" s="121"/>
      <c r="GI304" s="121"/>
      <c r="GJ304" s="121"/>
      <c r="GK304" s="121"/>
      <c r="GL304" s="121"/>
      <c r="GM304" s="121"/>
      <c r="GN304" s="121"/>
      <c r="GO304" s="121"/>
      <c r="GP304" s="121"/>
      <c r="GQ304" s="121"/>
      <c r="GR304" s="121"/>
      <c r="GS304" s="121"/>
      <c r="GT304" s="121"/>
      <c r="GU304" s="121"/>
      <c r="GV304" s="121"/>
      <c r="GW304" s="121"/>
      <c r="GX304" s="121"/>
      <c r="GY304" s="121"/>
      <c r="GZ304" s="121"/>
      <c r="HA304" s="121"/>
      <c r="HB304" s="121"/>
      <c r="HC304" s="121"/>
      <c r="HD304" s="121"/>
      <c r="HE304" s="121"/>
      <c r="HF304" s="121"/>
      <c r="HG304" s="121"/>
      <c r="HH304" s="121"/>
      <c r="HI304" s="121"/>
      <c r="HJ304" s="121"/>
      <c r="HK304" s="121"/>
      <c r="HL304" s="121"/>
      <c r="HM304" s="121"/>
      <c r="HN304" s="121"/>
      <c r="HO304" s="121"/>
      <c r="HP304" s="121"/>
      <c r="HQ304" s="121"/>
      <c r="HR304" s="121"/>
      <c r="HS304" s="121"/>
      <c r="HT304" s="121"/>
      <c r="HU304" s="121"/>
      <c r="HV304" s="121"/>
      <c r="HW304" s="121"/>
      <c r="HX304" s="121"/>
      <c r="HY304" s="121"/>
      <c r="HZ304" s="121"/>
      <c r="IA304" s="121"/>
      <c r="IB304" s="121"/>
      <c r="IC304" s="121"/>
      <c r="ID304" s="121"/>
      <c r="IE304" s="121"/>
      <c r="IF304" s="121"/>
      <c r="IG304" s="121"/>
      <c r="IH304" s="121"/>
      <c r="II304" s="121"/>
      <c r="IJ304" s="121"/>
      <c r="IK304" s="121"/>
      <c r="IL304" s="121"/>
      <c r="IM304" s="121"/>
      <c r="IN304" s="121"/>
      <c r="IO304" s="121"/>
      <c r="IP304" s="121"/>
      <c r="IQ304" s="121"/>
      <c r="IR304" s="121"/>
      <c r="IS304" s="121"/>
      <c r="IT304" s="121"/>
    </row>
    <row r="305" spans="1:254" x14ac:dyDescent="0.25">
      <c r="A305" s="121"/>
      <c r="B305" s="121"/>
      <c r="C305" s="121"/>
      <c r="D305" s="121"/>
      <c r="E305" s="121"/>
      <c r="F305" s="121"/>
      <c r="G305" s="121"/>
      <c r="H305" s="121"/>
      <c r="I305" s="121"/>
      <c r="J305" s="121"/>
      <c r="K305" s="121"/>
      <c r="L305" s="121"/>
      <c r="M305" s="121"/>
      <c r="N305" s="121"/>
      <c r="O305" s="121"/>
      <c r="CA305" s="121"/>
      <c r="CB305" s="121"/>
      <c r="CC305" s="121"/>
      <c r="CD305" s="121"/>
      <c r="CE305" s="121"/>
      <c r="CF305" s="121"/>
      <c r="CG305" s="121"/>
      <c r="CH305" s="121"/>
      <c r="CI305" s="121"/>
      <c r="CJ305" s="121"/>
      <c r="CK305" s="121"/>
      <c r="CL305" s="121"/>
      <c r="CM305" s="121"/>
      <c r="CN305" s="121"/>
      <c r="CO305" s="121"/>
      <c r="CP305" s="121"/>
      <c r="CQ305" s="121"/>
      <c r="CR305" s="121"/>
      <c r="CS305" s="121"/>
      <c r="CT305" s="121"/>
      <c r="CU305" s="121"/>
      <c r="CV305" s="121"/>
      <c r="CW305" s="121"/>
      <c r="CX305" s="121"/>
      <c r="CY305" s="121"/>
      <c r="CZ305" s="121"/>
      <c r="DA305" s="121"/>
      <c r="DB305" s="121"/>
      <c r="DC305" s="121"/>
      <c r="DD305" s="121"/>
      <c r="DE305" s="121"/>
      <c r="DF305" s="121"/>
      <c r="DG305" s="121"/>
      <c r="DH305" s="121"/>
      <c r="DI305" s="121"/>
      <c r="DJ305" s="121"/>
      <c r="DK305" s="121"/>
      <c r="DL305" s="121"/>
      <c r="DM305" s="121"/>
      <c r="DN305" s="121"/>
      <c r="DO305" s="121"/>
      <c r="DP305" s="121"/>
      <c r="DQ305" s="121"/>
      <c r="DR305" s="121"/>
      <c r="DS305" s="121"/>
      <c r="DT305" s="121"/>
      <c r="DU305" s="121"/>
      <c r="DV305" s="121"/>
      <c r="DW305" s="121"/>
      <c r="DX305" s="121"/>
      <c r="DY305" s="121"/>
      <c r="DZ305" s="121"/>
      <c r="EA305" s="121"/>
      <c r="EB305" s="121"/>
      <c r="EC305" s="121"/>
      <c r="ED305" s="121"/>
      <c r="EE305" s="121"/>
      <c r="EF305" s="121"/>
      <c r="EG305" s="121"/>
      <c r="EH305" s="121"/>
      <c r="EI305" s="121"/>
      <c r="EJ305" s="121"/>
      <c r="EK305" s="121"/>
      <c r="EL305" s="121"/>
      <c r="EM305" s="121"/>
      <c r="EN305" s="121"/>
      <c r="EO305" s="121"/>
      <c r="EP305" s="121"/>
      <c r="EQ305" s="121"/>
      <c r="ER305" s="121"/>
      <c r="ES305" s="121"/>
      <c r="ET305" s="121"/>
      <c r="EU305" s="121"/>
      <c r="EV305" s="121"/>
      <c r="EW305" s="121"/>
      <c r="EX305" s="121"/>
      <c r="EY305" s="121"/>
      <c r="EZ305" s="121"/>
      <c r="FA305" s="121"/>
      <c r="FB305" s="121"/>
      <c r="FC305" s="121"/>
      <c r="FD305" s="121"/>
      <c r="FE305" s="121"/>
      <c r="FF305" s="121"/>
      <c r="FG305" s="121"/>
      <c r="FH305" s="121"/>
      <c r="FI305" s="121"/>
      <c r="FJ305" s="121"/>
      <c r="FK305" s="121"/>
      <c r="FL305" s="121"/>
      <c r="FM305" s="121"/>
      <c r="FN305" s="121"/>
      <c r="FO305" s="121"/>
      <c r="FP305" s="121"/>
      <c r="FQ305" s="121"/>
      <c r="FR305" s="121"/>
      <c r="FS305" s="121"/>
      <c r="FT305" s="121"/>
      <c r="FU305" s="121"/>
      <c r="FV305" s="121"/>
      <c r="FW305" s="121"/>
      <c r="FX305" s="121"/>
      <c r="FY305" s="121"/>
      <c r="FZ305" s="121"/>
      <c r="GA305" s="121"/>
      <c r="GB305" s="121"/>
      <c r="GC305" s="121"/>
      <c r="GD305" s="121"/>
      <c r="GE305" s="121"/>
      <c r="GF305" s="121"/>
      <c r="GG305" s="121"/>
      <c r="GH305" s="121"/>
      <c r="GI305" s="121"/>
      <c r="GJ305" s="121"/>
      <c r="GK305" s="121"/>
      <c r="GL305" s="121"/>
      <c r="GM305" s="121"/>
      <c r="GN305" s="121"/>
      <c r="GO305" s="121"/>
      <c r="GP305" s="121"/>
      <c r="GQ305" s="121"/>
      <c r="GR305" s="121"/>
      <c r="GS305" s="121"/>
      <c r="GT305" s="121"/>
      <c r="GU305" s="121"/>
      <c r="GV305" s="121"/>
      <c r="GW305" s="121"/>
      <c r="GX305" s="121"/>
      <c r="GY305" s="121"/>
      <c r="GZ305" s="121"/>
      <c r="HA305" s="121"/>
      <c r="HB305" s="121"/>
      <c r="HC305" s="121"/>
      <c r="HD305" s="121"/>
      <c r="HE305" s="121"/>
      <c r="HF305" s="121"/>
      <c r="HG305" s="121"/>
      <c r="HH305" s="121"/>
      <c r="HI305" s="121"/>
      <c r="HJ305" s="121"/>
      <c r="HK305" s="121"/>
      <c r="HL305" s="121"/>
      <c r="HM305" s="121"/>
      <c r="HN305" s="121"/>
      <c r="HO305" s="121"/>
      <c r="HP305" s="121"/>
      <c r="HQ305" s="121"/>
      <c r="HR305" s="121"/>
      <c r="HS305" s="121"/>
      <c r="HT305" s="121"/>
      <c r="HU305" s="121"/>
      <c r="HV305" s="121"/>
      <c r="HW305" s="121"/>
      <c r="HX305" s="121"/>
      <c r="HY305" s="121"/>
      <c r="HZ305" s="121"/>
      <c r="IA305" s="121"/>
      <c r="IB305" s="121"/>
      <c r="IC305" s="121"/>
      <c r="ID305" s="121"/>
      <c r="IE305" s="121"/>
      <c r="IF305" s="121"/>
      <c r="IG305" s="121"/>
      <c r="IH305" s="121"/>
      <c r="II305" s="121"/>
      <c r="IJ305" s="121"/>
      <c r="IK305" s="121"/>
      <c r="IL305" s="121"/>
      <c r="IM305" s="121"/>
      <c r="IN305" s="121"/>
      <c r="IO305" s="121"/>
      <c r="IP305" s="121"/>
      <c r="IQ305" s="121"/>
      <c r="IR305" s="121"/>
      <c r="IS305" s="121"/>
      <c r="IT305" s="121"/>
    </row>
    <row r="306" spans="1:254" x14ac:dyDescent="0.25">
      <c r="A306" s="121"/>
      <c r="B306" s="121"/>
      <c r="C306" s="121"/>
      <c r="D306" s="121"/>
      <c r="E306" s="121"/>
      <c r="F306" s="121"/>
      <c r="G306" s="121"/>
      <c r="H306" s="121"/>
      <c r="I306" s="121"/>
      <c r="J306" s="121"/>
      <c r="K306" s="121"/>
      <c r="L306" s="121"/>
      <c r="M306" s="121"/>
      <c r="N306" s="121"/>
      <c r="O306" s="121"/>
      <c r="CA306" s="121"/>
      <c r="CB306" s="121"/>
      <c r="CC306" s="121"/>
      <c r="CD306" s="121"/>
      <c r="CE306" s="121"/>
      <c r="CF306" s="121"/>
      <c r="CG306" s="121"/>
      <c r="CH306" s="121"/>
      <c r="CI306" s="121"/>
      <c r="CJ306" s="121"/>
      <c r="CK306" s="121"/>
      <c r="CL306" s="121"/>
      <c r="CM306" s="121"/>
      <c r="CN306" s="121"/>
      <c r="CO306" s="121"/>
      <c r="CP306" s="121"/>
      <c r="CQ306" s="121"/>
      <c r="CR306" s="121"/>
      <c r="CS306" s="121"/>
      <c r="CT306" s="121"/>
      <c r="CU306" s="121"/>
      <c r="CV306" s="121"/>
      <c r="CW306" s="121"/>
      <c r="CX306" s="121"/>
      <c r="CY306" s="121"/>
      <c r="CZ306" s="121"/>
      <c r="DA306" s="121"/>
      <c r="DB306" s="121"/>
      <c r="DC306" s="121"/>
      <c r="DD306" s="121"/>
      <c r="DE306" s="121"/>
      <c r="DF306" s="121"/>
      <c r="DG306" s="121"/>
      <c r="DH306" s="121"/>
      <c r="DI306" s="121"/>
      <c r="DJ306" s="121"/>
      <c r="DK306" s="121"/>
      <c r="DL306" s="121"/>
      <c r="DM306" s="121"/>
      <c r="DN306" s="121"/>
      <c r="DO306" s="121"/>
      <c r="DP306" s="121"/>
      <c r="DQ306" s="121"/>
      <c r="DR306" s="121"/>
      <c r="DS306" s="121"/>
      <c r="DT306" s="121"/>
      <c r="DU306" s="121"/>
      <c r="DV306" s="121"/>
      <c r="DW306" s="121"/>
      <c r="DX306" s="121"/>
      <c r="DY306" s="121"/>
      <c r="DZ306" s="121"/>
      <c r="EA306" s="121"/>
      <c r="EB306" s="121"/>
      <c r="EC306" s="121"/>
      <c r="ED306" s="121"/>
      <c r="EE306" s="121"/>
      <c r="EF306" s="121"/>
      <c r="EG306" s="121"/>
      <c r="EH306" s="121"/>
      <c r="EI306" s="121"/>
      <c r="EJ306" s="121"/>
      <c r="EK306" s="121"/>
      <c r="EL306" s="121"/>
      <c r="EM306" s="121"/>
      <c r="EN306" s="121"/>
      <c r="EO306" s="121"/>
      <c r="EP306" s="121"/>
      <c r="EQ306" s="121"/>
      <c r="ER306" s="121"/>
      <c r="ES306" s="121"/>
      <c r="ET306" s="121"/>
      <c r="EU306" s="121"/>
      <c r="EV306" s="121"/>
      <c r="EW306" s="121"/>
      <c r="EX306" s="121"/>
      <c r="EY306" s="121"/>
      <c r="EZ306" s="121"/>
      <c r="FA306" s="121"/>
      <c r="FB306" s="121"/>
      <c r="FC306" s="121"/>
      <c r="FD306" s="121"/>
      <c r="FE306" s="121"/>
      <c r="FF306" s="121"/>
      <c r="FG306" s="121"/>
      <c r="FH306" s="121"/>
      <c r="FI306" s="121"/>
      <c r="FJ306" s="121"/>
      <c r="FK306" s="121"/>
      <c r="FL306" s="121"/>
      <c r="FM306" s="121"/>
      <c r="FN306" s="121"/>
      <c r="FO306" s="121"/>
      <c r="FP306" s="121"/>
      <c r="FQ306" s="121"/>
      <c r="FR306" s="121"/>
      <c r="FS306" s="121"/>
      <c r="FT306" s="121"/>
      <c r="FU306" s="121"/>
      <c r="FV306" s="121"/>
      <c r="FW306" s="121"/>
      <c r="FX306" s="121"/>
      <c r="FY306" s="121"/>
      <c r="FZ306" s="121"/>
      <c r="GA306" s="121"/>
      <c r="GB306" s="121"/>
      <c r="GC306" s="121"/>
      <c r="GD306" s="121"/>
      <c r="GE306" s="121"/>
      <c r="GF306" s="121"/>
      <c r="GG306" s="121"/>
      <c r="GH306" s="121"/>
      <c r="GI306" s="121"/>
      <c r="GJ306" s="121"/>
      <c r="GK306" s="121"/>
      <c r="GL306" s="121"/>
      <c r="GM306" s="121"/>
      <c r="GN306" s="121"/>
      <c r="GO306" s="121"/>
      <c r="GP306" s="121"/>
      <c r="GQ306" s="121"/>
      <c r="GR306" s="121"/>
      <c r="GS306" s="121"/>
      <c r="GT306" s="121"/>
      <c r="GU306" s="121"/>
      <c r="GV306" s="121"/>
      <c r="GW306" s="121"/>
      <c r="GX306" s="121"/>
      <c r="GY306" s="121"/>
      <c r="GZ306" s="121"/>
      <c r="HA306" s="121"/>
      <c r="HB306" s="121"/>
      <c r="HC306" s="121"/>
      <c r="HD306" s="121"/>
      <c r="HE306" s="121"/>
      <c r="HF306" s="121"/>
      <c r="HG306" s="121"/>
      <c r="HH306" s="121"/>
      <c r="HI306" s="121"/>
      <c r="HJ306" s="121"/>
      <c r="HK306" s="121"/>
      <c r="HL306" s="121"/>
      <c r="HM306" s="121"/>
      <c r="HN306" s="121"/>
      <c r="HO306" s="121"/>
      <c r="HP306" s="121"/>
      <c r="HQ306" s="121"/>
      <c r="HR306" s="121"/>
      <c r="HS306" s="121"/>
      <c r="HT306" s="121"/>
      <c r="HU306" s="121"/>
      <c r="HV306" s="121"/>
      <c r="HW306" s="121"/>
      <c r="HX306" s="121"/>
      <c r="HY306" s="121"/>
      <c r="HZ306" s="121"/>
      <c r="IA306" s="121"/>
      <c r="IB306" s="121"/>
      <c r="IC306" s="121"/>
      <c r="ID306" s="121"/>
      <c r="IE306" s="121"/>
      <c r="IF306" s="121"/>
      <c r="IG306" s="121"/>
      <c r="IH306" s="121"/>
      <c r="II306" s="121"/>
      <c r="IJ306" s="121"/>
      <c r="IK306" s="121"/>
      <c r="IL306" s="121"/>
      <c r="IM306" s="121"/>
      <c r="IN306" s="121"/>
      <c r="IO306" s="121"/>
      <c r="IP306" s="121"/>
      <c r="IQ306" s="121"/>
      <c r="IR306" s="121"/>
      <c r="IS306" s="121"/>
      <c r="IT306" s="121"/>
    </row>
    <row r="307" spans="1:254" x14ac:dyDescent="0.25">
      <c r="A307" s="121"/>
      <c r="B307" s="121"/>
      <c r="C307" s="121"/>
      <c r="D307" s="121"/>
      <c r="E307" s="121"/>
      <c r="F307" s="121"/>
      <c r="G307" s="121"/>
      <c r="H307" s="121"/>
      <c r="I307" s="121"/>
      <c r="J307" s="121"/>
      <c r="K307" s="121"/>
      <c r="L307" s="121"/>
      <c r="M307" s="121"/>
      <c r="N307" s="121"/>
      <c r="O307" s="121"/>
      <c r="CA307" s="121"/>
      <c r="CB307" s="121"/>
      <c r="CC307" s="121"/>
      <c r="CD307" s="121"/>
      <c r="CE307" s="121"/>
      <c r="CF307" s="121"/>
      <c r="CG307" s="121"/>
      <c r="CH307" s="121"/>
      <c r="CI307" s="121"/>
      <c r="CJ307" s="121"/>
      <c r="CK307" s="121"/>
      <c r="CL307" s="121"/>
      <c r="CM307" s="121"/>
      <c r="CN307" s="121"/>
      <c r="CO307" s="121"/>
      <c r="CP307" s="121"/>
      <c r="CQ307" s="121"/>
      <c r="CR307" s="121"/>
      <c r="CS307" s="121"/>
      <c r="CT307" s="121"/>
      <c r="CU307" s="121"/>
      <c r="CV307" s="121"/>
      <c r="CW307" s="121"/>
      <c r="CX307" s="121"/>
      <c r="CY307" s="121"/>
      <c r="CZ307" s="121"/>
      <c r="DA307" s="121"/>
      <c r="DB307" s="121"/>
      <c r="DC307" s="121"/>
      <c r="DD307" s="121"/>
      <c r="DE307" s="121"/>
      <c r="DF307" s="121"/>
      <c r="DG307" s="121"/>
      <c r="DH307" s="121"/>
      <c r="DI307" s="121"/>
      <c r="DJ307" s="121"/>
      <c r="DK307" s="121"/>
      <c r="DL307" s="121"/>
      <c r="DM307" s="121"/>
      <c r="DN307" s="121"/>
      <c r="DO307" s="121"/>
      <c r="DP307" s="121"/>
      <c r="DQ307" s="121"/>
      <c r="DR307" s="121"/>
      <c r="DS307" s="121"/>
      <c r="DT307" s="121"/>
      <c r="DU307" s="121"/>
      <c r="DV307" s="121"/>
      <c r="DW307" s="121"/>
      <c r="DX307" s="121"/>
      <c r="DY307" s="121"/>
      <c r="DZ307" s="121"/>
      <c r="EA307" s="121"/>
      <c r="EB307" s="121"/>
      <c r="EC307" s="121"/>
      <c r="ED307" s="121"/>
      <c r="EE307" s="121"/>
      <c r="EF307" s="121"/>
      <c r="EG307" s="121"/>
      <c r="EH307" s="121"/>
      <c r="EI307" s="121"/>
      <c r="EJ307" s="121"/>
      <c r="EK307" s="121"/>
      <c r="EL307" s="121"/>
      <c r="EM307" s="121"/>
      <c r="EN307" s="121"/>
      <c r="EO307" s="121"/>
      <c r="EP307" s="121"/>
      <c r="EQ307" s="121"/>
      <c r="ER307" s="121"/>
      <c r="ES307" s="121"/>
      <c r="ET307" s="121"/>
      <c r="EU307" s="121"/>
      <c r="EV307" s="121"/>
      <c r="EW307" s="121"/>
      <c r="EX307" s="121"/>
      <c r="EY307" s="121"/>
      <c r="EZ307" s="121"/>
      <c r="FA307" s="121"/>
      <c r="FB307" s="121"/>
      <c r="FC307" s="121"/>
      <c r="FD307" s="121"/>
      <c r="FE307" s="121"/>
      <c r="FF307" s="121"/>
      <c r="FG307" s="121"/>
      <c r="FH307" s="121"/>
      <c r="FI307" s="121"/>
      <c r="FJ307" s="121"/>
      <c r="FK307" s="121"/>
      <c r="FL307" s="121"/>
      <c r="FM307" s="121"/>
      <c r="FN307" s="121"/>
      <c r="FO307" s="121"/>
      <c r="FP307" s="121"/>
      <c r="FQ307" s="121"/>
      <c r="FR307" s="121"/>
      <c r="FS307" s="121"/>
      <c r="FT307" s="121"/>
      <c r="FU307" s="121"/>
      <c r="FV307" s="121"/>
      <c r="FW307" s="121"/>
      <c r="FX307" s="121"/>
      <c r="FY307" s="121"/>
      <c r="FZ307" s="121"/>
      <c r="GA307" s="121"/>
      <c r="GB307" s="121"/>
      <c r="GC307" s="121"/>
      <c r="GD307" s="121"/>
      <c r="GE307" s="121"/>
      <c r="GF307" s="121"/>
      <c r="GG307" s="121"/>
      <c r="GH307" s="121"/>
      <c r="GI307" s="121"/>
      <c r="GJ307" s="121"/>
      <c r="GK307" s="121"/>
      <c r="GL307" s="121"/>
      <c r="GM307" s="121"/>
      <c r="GN307" s="121"/>
      <c r="GO307" s="121"/>
      <c r="GP307" s="121"/>
      <c r="GQ307" s="121"/>
      <c r="GR307" s="121"/>
      <c r="GS307" s="121"/>
      <c r="GT307" s="121"/>
      <c r="GU307" s="121"/>
      <c r="GV307" s="121"/>
      <c r="GW307" s="121"/>
      <c r="GX307" s="121"/>
      <c r="GY307" s="121"/>
      <c r="GZ307" s="121"/>
      <c r="HA307" s="121"/>
      <c r="HB307" s="121"/>
      <c r="HC307" s="121"/>
      <c r="HD307" s="121"/>
      <c r="HE307" s="121"/>
      <c r="HF307" s="121"/>
      <c r="HG307" s="121"/>
      <c r="HH307" s="121"/>
      <c r="HI307" s="121"/>
      <c r="HJ307" s="121"/>
      <c r="HK307" s="121"/>
      <c r="HL307" s="121"/>
      <c r="HM307" s="121"/>
      <c r="HN307" s="121"/>
      <c r="HO307" s="121"/>
      <c r="HP307" s="121"/>
      <c r="HQ307" s="121"/>
      <c r="HR307" s="121"/>
      <c r="HS307" s="121"/>
      <c r="HT307" s="121"/>
      <c r="HU307" s="121"/>
      <c r="HV307" s="121"/>
      <c r="HW307" s="121"/>
      <c r="HX307" s="121"/>
      <c r="HY307" s="121"/>
      <c r="HZ307" s="121"/>
      <c r="IA307" s="121"/>
      <c r="IB307" s="121"/>
      <c r="IC307" s="121"/>
      <c r="ID307" s="121"/>
      <c r="IE307" s="121"/>
      <c r="IF307" s="121"/>
      <c r="IG307" s="121"/>
      <c r="IH307" s="121"/>
      <c r="II307" s="121"/>
      <c r="IJ307" s="121"/>
      <c r="IK307" s="121"/>
      <c r="IL307" s="121"/>
      <c r="IM307" s="121"/>
      <c r="IN307" s="121"/>
      <c r="IO307" s="121"/>
      <c r="IP307" s="121"/>
      <c r="IQ307" s="121"/>
      <c r="IR307" s="121"/>
      <c r="IS307" s="121"/>
      <c r="IT307" s="121"/>
    </row>
    <row r="308" spans="1:254" x14ac:dyDescent="0.25">
      <c r="A308" s="121"/>
      <c r="B308" s="121"/>
      <c r="C308" s="121"/>
      <c r="D308" s="121"/>
      <c r="E308" s="121"/>
      <c r="F308" s="121"/>
      <c r="G308" s="121"/>
      <c r="H308" s="121"/>
      <c r="I308" s="121"/>
      <c r="J308" s="121"/>
      <c r="K308" s="121"/>
      <c r="L308" s="121"/>
      <c r="M308" s="121"/>
      <c r="N308" s="121"/>
      <c r="O308" s="121"/>
      <c r="CA308" s="121"/>
      <c r="CB308" s="121"/>
      <c r="CC308" s="121"/>
      <c r="CD308" s="121"/>
      <c r="CE308" s="121"/>
      <c r="CF308" s="121"/>
      <c r="CG308" s="121"/>
      <c r="CH308" s="121"/>
      <c r="CI308" s="121"/>
      <c r="CJ308" s="121"/>
      <c r="CK308" s="121"/>
      <c r="CL308" s="121"/>
      <c r="CM308" s="121"/>
      <c r="CN308" s="121"/>
      <c r="CO308" s="121"/>
      <c r="CP308" s="121"/>
      <c r="CQ308" s="121"/>
      <c r="CR308" s="121"/>
      <c r="CS308" s="121"/>
      <c r="CT308" s="121"/>
      <c r="CU308" s="121"/>
      <c r="CV308" s="121"/>
      <c r="CW308" s="121"/>
      <c r="CX308" s="121"/>
      <c r="CY308" s="121"/>
      <c r="CZ308" s="121"/>
      <c r="DA308" s="121"/>
      <c r="DB308" s="121"/>
      <c r="DC308" s="121"/>
      <c r="DD308" s="121"/>
      <c r="DE308" s="121"/>
      <c r="DF308" s="121"/>
      <c r="DG308" s="121"/>
      <c r="DH308" s="121"/>
      <c r="DI308" s="121"/>
      <c r="DJ308" s="121"/>
      <c r="DK308" s="121"/>
      <c r="DL308" s="121"/>
      <c r="DM308" s="121"/>
      <c r="DN308" s="121"/>
      <c r="DO308" s="121"/>
      <c r="DP308" s="121"/>
      <c r="DQ308" s="121"/>
      <c r="DR308" s="121"/>
      <c r="DS308" s="121"/>
      <c r="DT308" s="121"/>
      <c r="DU308" s="121"/>
      <c r="DV308" s="121"/>
      <c r="DW308" s="121"/>
      <c r="DX308" s="121"/>
      <c r="DY308" s="121"/>
      <c r="DZ308" s="121"/>
      <c r="EA308" s="121"/>
      <c r="EB308" s="121"/>
      <c r="EC308" s="121"/>
      <c r="ED308" s="121"/>
      <c r="EE308" s="121"/>
      <c r="EF308" s="121"/>
      <c r="EG308" s="121"/>
      <c r="EH308" s="121"/>
      <c r="EI308" s="121"/>
      <c r="EJ308" s="121"/>
      <c r="EK308" s="121"/>
      <c r="EL308" s="121"/>
      <c r="EM308" s="121"/>
      <c r="EN308" s="121"/>
      <c r="EO308" s="121"/>
      <c r="EP308" s="121"/>
      <c r="EQ308" s="121"/>
      <c r="ER308" s="121"/>
      <c r="ES308" s="121"/>
      <c r="ET308" s="121"/>
      <c r="EU308" s="121"/>
      <c r="EV308" s="121"/>
      <c r="EW308" s="121"/>
      <c r="EX308" s="121"/>
      <c r="EY308" s="121"/>
      <c r="EZ308" s="121"/>
      <c r="FA308" s="121"/>
      <c r="FB308" s="121"/>
      <c r="FC308" s="121"/>
      <c r="FD308" s="121"/>
      <c r="FE308" s="121"/>
      <c r="FF308" s="121"/>
      <c r="FG308" s="121"/>
      <c r="FH308" s="121"/>
      <c r="FI308" s="121"/>
      <c r="FJ308" s="121"/>
      <c r="FK308" s="121"/>
      <c r="FL308" s="121"/>
      <c r="FM308" s="121"/>
      <c r="FN308" s="121"/>
      <c r="FO308" s="121"/>
      <c r="FP308" s="121"/>
      <c r="FQ308" s="121"/>
      <c r="FR308" s="121"/>
      <c r="FS308" s="121"/>
      <c r="FT308" s="121"/>
      <c r="FU308" s="121"/>
      <c r="FV308" s="121"/>
      <c r="FW308" s="121"/>
      <c r="FX308" s="121"/>
      <c r="FY308" s="121"/>
      <c r="FZ308" s="121"/>
      <c r="GA308" s="121"/>
      <c r="GB308" s="121"/>
      <c r="GC308" s="121"/>
      <c r="GD308" s="121"/>
      <c r="GE308" s="121"/>
      <c r="GF308" s="121"/>
      <c r="GG308" s="121"/>
      <c r="GH308" s="121"/>
      <c r="GI308" s="121"/>
      <c r="GJ308" s="121"/>
      <c r="GK308" s="121"/>
      <c r="GL308" s="121"/>
      <c r="GM308" s="121"/>
      <c r="GN308" s="121"/>
      <c r="GO308" s="121"/>
      <c r="GP308" s="121"/>
      <c r="GQ308" s="121"/>
      <c r="GR308" s="121"/>
      <c r="GS308" s="121"/>
      <c r="GT308" s="121"/>
      <c r="GU308" s="121"/>
      <c r="GV308" s="121"/>
      <c r="GW308" s="121"/>
      <c r="GX308" s="121"/>
      <c r="GY308" s="121"/>
      <c r="GZ308" s="121"/>
      <c r="HA308" s="121"/>
      <c r="HB308" s="121"/>
      <c r="HC308" s="121"/>
      <c r="HD308" s="121"/>
      <c r="HE308" s="121"/>
      <c r="HF308" s="121"/>
      <c r="HG308" s="121"/>
      <c r="HH308" s="121"/>
      <c r="HI308" s="121"/>
      <c r="HJ308" s="121"/>
      <c r="HK308" s="121"/>
      <c r="HL308" s="121"/>
      <c r="HM308" s="121"/>
      <c r="HN308" s="121"/>
      <c r="HO308" s="121"/>
      <c r="HP308" s="121"/>
      <c r="HQ308" s="121"/>
      <c r="HR308" s="121"/>
      <c r="HS308" s="121"/>
      <c r="HT308" s="121"/>
      <c r="HU308" s="121"/>
      <c r="HV308" s="121"/>
      <c r="HW308" s="121"/>
      <c r="HX308" s="121"/>
      <c r="HY308" s="121"/>
      <c r="HZ308" s="121"/>
      <c r="IA308" s="121"/>
      <c r="IB308" s="121"/>
      <c r="IC308" s="121"/>
      <c r="ID308" s="121"/>
      <c r="IE308" s="121"/>
      <c r="IF308" s="121"/>
      <c r="IG308" s="121"/>
      <c r="IH308" s="121"/>
      <c r="II308" s="121"/>
      <c r="IJ308" s="121"/>
      <c r="IK308" s="121"/>
      <c r="IL308" s="121"/>
      <c r="IM308" s="121"/>
      <c r="IN308" s="121"/>
      <c r="IO308" s="121"/>
      <c r="IP308" s="121"/>
      <c r="IQ308" s="121"/>
      <c r="IR308" s="121"/>
      <c r="IS308" s="121"/>
      <c r="IT308" s="121"/>
    </row>
    <row r="309" spans="1:254" x14ac:dyDescent="0.25">
      <c r="A309" s="121"/>
      <c r="B309" s="121"/>
      <c r="C309" s="121"/>
      <c r="D309" s="121"/>
      <c r="E309" s="121"/>
      <c r="F309" s="121"/>
      <c r="G309" s="121"/>
      <c r="H309" s="121"/>
      <c r="I309" s="121"/>
      <c r="J309" s="121"/>
      <c r="K309" s="121"/>
      <c r="L309" s="121"/>
      <c r="M309" s="121"/>
      <c r="N309" s="121"/>
      <c r="O309" s="121"/>
      <c r="CA309" s="121"/>
      <c r="CB309" s="121"/>
      <c r="CC309" s="121"/>
      <c r="CD309" s="121"/>
      <c r="CE309" s="121"/>
      <c r="CF309" s="121"/>
      <c r="CG309" s="121"/>
      <c r="CH309" s="121"/>
      <c r="CI309" s="121"/>
      <c r="CJ309" s="121"/>
      <c r="CK309" s="121"/>
      <c r="CL309" s="121"/>
      <c r="CM309" s="121"/>
      <c r="CN309" s="121"/>
      <c r="CO309" s="121"/>
      <c r="CP309" s="121"/>
      <c r="CQ309" s="121"/>
      <c r="CR309" s="121"/>
      <c r="CS309" s="121"/>
      <c r="CT309" s="121"/>
      <c r="CU309" s="121"/>
      <c r="CV309" s="121"/>
      <c r="CW309" s="121"/>
      <c r="CX309" s="121"/>
      <c r="CY309" s="121"/>
      <c r="CZ309" s="121"/>
      <c r="DA309" s="121"/>
      <c r="DB309" s="121"/>
      <c r="DC309" s="121"/>
      <c r="DD309" s="121"/>
      <c r="DE309" s="121"/>
      <c r="DF309" s="121"/>
      <c r="DG309" s="121"/>
      <c r="DH309" s="121"/>
      <c r="DI309" s="121"/>
      <c r="DJ309" s="121"/>
      <c r="DK309" s="121"/>
      <c r="DL309" s="121"/>
      <c r="DM309" s="121"/>
      <c r="DN309" s="121"/>
      <c r="DO309" s="121"/>
      <c r="DP309" s="121"/>
      <c r="DQ309" s="121"/>
      <c r="DR309" s="121"/>
      <c r="DS309" s="121"/>
      <c r="DT309" s="121"/>
      <c r="DU309" s="121"/>
      <c r="DV309" s="121"/>
      <c r="DW309" s="121"/>
      <c r="DX309" s="121"/>
      <c r="DY309" s="121"/>
      <c r="DZ309" s="121"/>
      <c r="EA309" s="121"/>
      <c r="EB309" s="121"/>
      <c r="EC309" s="121"/>
      <c r="ED309" s="121"/>
      <c r="EE309" s="121"/>
      <c r="EF309" s="121"/>
      <c r="EG309" s="121"/>
      <c r="EH309" s="121"/>
      <c r="EI309" s="121"/>
      <c r="EJ309" s="121"/>
      <c r="EK309" s="121"/>
      <c r="EL309" s="121"/>
      <c r="EM309" s="121"/>
      <c r="EN309" s="121"/>
      <c r="EO309" s="121"/>
      <c r="EP309" s="121"/>
      <c r="EQ309" s="121"/>
      <c r="ER309" s="121"/>
      <c r="ES309" s="121"/>
      <c r="ET309" s="121"/>
      <c r="EU309" s="121"/>
      <c r="EV309" s="121"/>
      <c r="EW309" s="121"/>
      <c r="EX309" s="121"/>
      <c r="EY309" s="121"/>
      <c r="EZ309" s="121"/>
      <c r="FA309" s="121"/>
      <c r="FB309" s="121"/>
      <c r="FC309" s="121"/>
      <c r="FD309" s="121"/>
      <c r="FE309" s="121"/>
      <c r="FF309" s="121"/>
      <c r="FG309" s="121"/>
      <c r="FH309" s="121"/>
      <c r="FI309" s="121"/>
      <c r="FJ309" s="121"/>
      <c r="FK309" s="121"/>
      <c r="FL309" s="121"/>
      <c r="FM309" s="121"/>
      <c r="FN309" s="121"/>
      <c r="FO309" s="121"/>
      <c r="FP309" s="121"/>
      <c r="FQ309" s="121"/>
      <c r="FR309" s="121"/>
      <c r="FS309" s="121"/>
      <c r="FT309" s="121"/>
      <c r="FU309" s="121"/>
      <c r="FV309" s="121"/>
      <c r="FW309" s="121"/>
      <c r="FX309" s="121"/>
      <c r="FY309" s="121"/>
      <c r="FZ309" s="121"/>
      <c r="GA309" s="121"/>
      <c r="GB309" s="121"/>
      <c r="GC309" s="121"/>
      <c r="GD309" s="121"/>
      <c r="GE309" s="121"/>
      <c r="GF309" s="121"/>
      <c r="GG309" s="121"/>
      <c r="GH309" s="121"/>
      <c r="GI309" s="121"/>
      <c r="GJ309" s="121"/>
      <c r="GK309" s="121"/>
      <c r="GL309" s="121"/>
      <c r="GM309" s="121"/>
      <c r="GN309" s="121"/>
      <c r="GO309" s="121"/>
      <c r="GP309" s="121"/>
      <c r="GQ309" s="121"/>
      <c r="GR309" s="121"/>
      <c r="GS309" s="121"/>
      <c r="GT309" s="121"/>
      <c r="GU309" s="121"/>
      <c r="GV309" s="121"/>
      <c r="GW309" s="121"/>
      <c r="GX309" s="121"/>
      <c r="GY309" s="121"/>
      <c r="GZ309" s="121"/>
      <c r="HA309" s="121"/>
      <c r="HB309" s="121"/>
      <c r="HC309" s="121"/>
      <c r="HD309" s="121"/>
      <c r="HE309" s="121"/>
      <c r="HF309" s="121"/>
      <c r="HG309" s="121"/>
      <c r="HH309" s="121"/>
      <c r="HI309" s="121"/>
      <c r="HJ309" s="121"/>
      <c r="HK309" s="121"/>
      <c r="HL309" s="121"/>
      <c r="HM309" s="121"/>
      <c r="HN309" s="121"/>
      <c r="HO309" s="121"/>
      <c r="HP309" s="121"/>
      <c r="HQ309" s="121"/>
      <c r="HR309" s="121"/>
      <c r="HS309" s="121"/>
      <c r="HT309" s="121"/>
      <c r="HU309" s="121"/>
      <c r="HV309" s="121"/>
      <c r="HW309" s="121"/>
      <c r="HX309" s="121"/>
      <c r="HY309" s="121"/>
      <c r="HZ309" s="121"/>
      <c r="IA309" s="121"/>
      <c r="IB309" s="121"/>
      <c r="IC309" s="121"/>
      <c r="ID309" s="121"/>
      <c r="IE309" s="121"/>
      <c r="IF309" s="121"/>
      <c r="IG309" s="121"/>
      <c r="IH309" s="121"/>
      <c r="II309" s="121"/>
      <c r="IJ309" s="121"/>
      <c r="IK309" s="121"/>
      <c r="IL309" s="121"/>
      <c r="IM309" s="121"/>
      <c r="IN309" s="121"/>
      <c r="IO309" s="121"/>
      <c r="IP309" s="121"/>
      <c r="IQ309" s="121"/>
      <c r="IR309" s="121"/>
      <c r="IS309" s="121"/>
      <c r="IT309" s="121"/>
    </row>
    <row r="310" spans="1:254" x14ac:dyDescent="0.25">
      <c r="A310" s="121"/>
      <c r="B310" s="121"/>
      <c r="C310" s="121"/>
      <c r="D310" s="121"/>
      <c r="E310" s="121"/>
      <c r="F310" s="121"/>
      <c r="G310" s="121"/>
      <c r="H310" s="121"/>
      <c r="I310" s="121"/>
      <c r="J310" s="121"/>
      <c r="K310" s="121"/>
      <c r="L310" s="121"/>
      <c r="M310" s="121"/>
      <c r="N310" s="121"/>
      <c r="O310" s="121"/>
      <c r="CA310" s="121"/>
      <c r="CB310" s="121"/>
      <c r="CC310" s="121"/>
      <c r="CD310" s="121"/>
      <c r="CE310" s="121"/>
      <c r="CF310" s="121"/>
      <c r="CG310" s="121"/>
      <c r="CH310" s="121"/>
      <c r="CI310" s="121"/>
      <c r="CJ310" s="121"/>
      <c r="CK310" s="121"/>
      <c r="CL310" s="121"/>
      <c r="CM310" s="121"/>
      <c r="CN310" s="121"/>
      <c r="CO310" s="121"/>
      <c r="CP310" s="121"/>
      <c r="CQ310" s="121"/>
      <c r="CR310" s="121"/>
      <c r="CS310" s="121"/>
      <c r="CT310" s="121"/>
      <c r="CU310" s="121"/>
      <c r="CV310" s="121"/>
      <c r="CW310" s="121"/>
      <c r="CX310" s="121"/>
      <c r="CY310" s="121"/>
      <c r="CZ310" s="121"/>
      <c r="DA310" s="121"/>
      <c r="DB310" s="121"/>
      <c r="DC310" s="121"/>
      <c r="DD310" s="121"/>
      <c r="DE310" s="121"/>
      <c r="DF310" s="121"/>
      <c r="DG310" s="121"/>
      <c r="DH310" s="121"/>
      <c r="DI310" s="121"/>
      <c r="DJ310" s="121"/>
      <c r="DK310" s="121"/>
      <c r="DL310" s="121"/>
      <c r="DM310" s="121"/>
      <c r="DN310" s="121"/>
      <c r="DO310" s="121"/>
      <c r="DP310" s="121"/>
      <c r="DQ310" s="121"/>
      <c r="DR310" s="121"/>
      <c r="DS310" s="121"/>
      <c r="DT310" s="121"/>
      <c r="DU310" s="121"/>
      <c r="DV310" s="121"/>
      <c r="DW310" s="121"/>
      <c r="DX310" s="121"/>
      <c r="DY310" s="121"/>
      <c r="DZ310" s="121"/>
      <c r="EA310" s="121"/>
      <c r="EB310" s="121"/>
      <c r="EC310" s="121"/>
      <c r="ED310" s="121"/>
      <c r="EE310" s="121"/>
      <c r="EF310" s="121"/>
      <c r="EG310" s="121"/>
      <c r="EH310" s="121"/>
      <c r="EI310" s="121"/>
      <c r="EJ310" s="121"/>
      <c r="EK310" s="121"/>
      <c r="EL310" s="121"/>
      <c r="EM310" s="121"/>
      <c r="EN310" s="121"/>
      <c r="EO310" s="121"/>
      <c r="EP310" s="121"/>
      <c r="EQ310" s="121"/>
      <c r="ER310" s="121"/>
      <c r="ES310" s="121"/>
      <c r="ET310" s="121"/>
      <c r="EU310" s="121"/>
      <c r="EV310" s="121"/>
      <c r="EW310" s="121"/>
      <c r="EX310" s="121"/>
      <c r="EY310" s="121"/>
      <c r="EZ310" s="121"/>
      <c r="FA310" s="121"/>
      <c r="FB310" s="121"/>
      <c r="FC310" s="121"/>
      <c r="FD310" s="121"/>
      <c r="FE310" s="121"/>
      <c r="FF310" s="121"/>
      <c r="FG310" s="121"/>
      <c r="FH310" s="121"/>
      <c r="FI310" s="121"/>
      <c r="FJ310" s="121"/>
      <c r="FK310" s="121"/>
      <c r="FL310" s="121"/>
      <c r="FM310" s="121"/>
      <c r="FN310" s="121"/>
      <c r="FO310" s="121"/>
      <c r="FP310" s="121"/>
      <c r="FQ310" s="121"/>
      <c r="FR310" s="121"/>
      <c r="FS310" s="121"/>
      <c r="FT310" s="121"/>
      <c r="FU310" s="121"/>
      <c r="FV310" s="121"/>
      <c r="FW310" s="121"/>
      <c r="FX310" s="121"/>
      <c r="FY310" s="121"/>
      <c r="FZ310" s="121"/>
      <c r="GA310" s="121"/>
      <c r="GB310" s="121"/>
      <c r="GC310" s="121"/>
      <c r="GD310" s="121"/>
      <c r="GE310" s="121"/>
      <c r="GF310" s="121"/>
      <c r="GG310" s="121"/>
      <c r="GH310" s="121"/>
      <c r="GI310" s="121"/>
      <c r="GJ310" s="121"/>
      <c r="GK310" s="121"/>
      <c r="GL310" s="121"/>
      <c r="GM310" s="121"/>
      <c r="GN310" s="121"/>
      <c r="GO310" s="121"/>
      <c r="GP310" s="121"/>
      <c r="GQ310" s="121"/>
      <c r="GR310" s="121"/>
      <c r="GS310" s="121"/>
      <c r="GT310" s="121"/>
      <c r="GU310" s="121"/>
      <c r="GV310" s="121"/>
      <c r="GW310" s="121"/>
      <c r="GX310" s="121"/>
      <c r="GY310" s="121"/>
      <c r="GZ310" s="121"/>
      <c r="HA310" s="121"/>
      <c r="HB310" s="121"/>
      <c r="HC310" s="121"/>
      <c r="HD310" s="121"/>
      <c r="HE310" s="121"/>
      <c r="HF310" s="121"/>
      <c r="HG310" s="121"/>
      <c r="HH310" s="121"/>
      <c r="HI310" s="121"/>
      <c r="HJ310" s="121"/>
      <c r="HK310" s="121"/>
      <c r="HL310" s="121"/>
      <c r="HM310" s="121"/>
      <c r="HN310" s="121"/>
      <c r="HO310" s="121"/>
      <c r="HP310" s="121"/>
      <c r="HQ310" s="121"/>
      <c r="HR310" s="121"/>
      <c r="HS310" s="121"/>
      <c r="HT310" s="121"/>
      <c r="HU310" s="121"/>
      <c r="HV310" s="121"/>
      <c r="HW310" s="121"/>
      <c r="HX310" s="121"/>
      <c r="HY310" s="121"/>
      <c r="HZ310" s="121"/>
      <c r="IA310" s="121"/>
      <c r="IB310" s="121"/>
      <c r="IC310" s="121"/>
      <c r="ID310" s="121"/>
      <c r="IE310" s="121"/>
      <c r="IF310" s="121"/>
      <c r="IG310" s="121"/>
      <c r="IH310" s="121"/>
      <c r="II310" s="121"/>
      <c r="IJ310" s="121"/>
      <c r="IK310" s="121"/>
      <c r="IL310" s="121"/>
      <c r="IM310" s="121"/>
      <c r="IN310" s="121"/>
      <c r="IO310" s="121"/>
      <c r="IP310" s="121"/>
      <c r="IQ310" s="121"/>
      <c r="IR310" s="121"/>
      <c r="IS310" s="121"/>
      <c r="IT310" s="121"/>
    </row>
    <row r="311" spans="1:254" x14ac:dyDescent="0.25">
      <c r="A311" s="121"/>
      <c r="B311" s="121"/>
      <c r="C311" s="121"/>
      <c r="D311" s="121"/>
      <c r="E311" s="121"/>
      <c r="F311" s="121"/>
      <c r="G311" s="121"/>
      <c r="H311" s="121"/>
      <c r="I311" s="121"/>
      <c r="J311" s="121"/>
      <c r="K311" s="121"/>
      <c r="L311" s="121"/>
      <c r="M311" s="121"/>
      <c r="N311" s="121"/>
      <c r="O311" s="121"/>
      <c r="CA311" s="121"/>
      <c r="CB311" s="121"/>
      <c r="CC311" s="121"/>
      <c r="CD311" s="121"/>
      <c r="CE311" s="121"/>
      <c r="CF311" s="121"/>
      <c r="CG311" s="121"/>
      <c r="CH311" s="121"/>
      <c r="CI311" s="121"/>
      <c r="CJ311" s="121"/>
      <c r="CK311" s="121"/>
      <c r="CL311" s="121"/>
      <c r="CM311" s="121"/>
      <c r="CN311" s="121"/>
      <c r="CO311" s="121"/>
      <c r="CP311" s="121"/>
      <c r="CQ311" s="121"/>
      <c r="CR311" s="121"/>
      <c r="CS311" s="121"/>
      <c r="CT311" s="121"/>
      <c r="CU311" s="121"/>
      <c r="CV311" s="121"/>
      <c r="CW311" s="121"/>
      <c r="CX311" s="121"/>
      <c r="CY311" s="121"/>
      <c r="CZ311" s="121"/>
      <c r="DA311" s="121"/>
      <c r="DB311" s="121"/>
      <c r="DC311" s="121"/>
      <c r="DD311" s="121"/>
      <c r="DE311" s="121"/>
      <c r="DF311" s="121"/>
      <c r="DG311" s="121"/>
      <c r="DH311" s="121"/>
      <c r="DI311" s="121"/>
      <c r="DJ311" s="121"/>
      <c r="DK311" s="121"/>
      <c r="DL311" s="121"/>
      <c r="DM311" s="121"/>
      <c r="DN311" s="121"/>
      <c r="DO311" s="121"/>
      <c r="DP311" s="121"/>
      <c r="DQ311" s="121"/>
      <c r="DR311" s="121"/>
      <c r="DS311" s="121"/>
      <c r="DT311" s="121"/>
      <c r="DU311" s="121"/>
      <c r="DV311" s="121"/>
      <c r="DW311" s="121"/>
      <c r="DX311" s="121"/>
      <c r="DY311" s="121"/>
      <c r="DZ311" s="121"/>
      <c r="EA311" s="121"/>
      <c r="EB311" s="121"/>
      <c r="EC311" s="121"/>
      <c r="ED311" s="121"/>
      <c r="EE311" s="121"/>
      <c r="EF311" s="121"/>
      <c r="EG311" s="121"/>
      <c r="EH311" s="121"/>
      <c r="EI311" s="121"/>
      <c r="EJ311" s="121"/>
      <c r="EK311" s="121"/>
      <c r="EL311" s="121"/>
      <c r="EM311" s="121"/>
      <c r="EN311" s="121"/>
      <c r="EO311" s="121"/>
      <c r="EP311" s="121"/>
      <c r="EQ311" s="121"/>
      <c r="ER311" s="121"/>
      <c r="ES311" s="121"/>
      <c r="ET311" s="121"/>
      <c r="EU311" s="121"/>
      <c r="EV311" s="121"/>
      <c r="EW311" s="121"/>
      <c r="EX311" s="121"/>
      <c r="EY311" s="121"/>
      <c r="EZ311" s="121"/>
      <c r="FA311" s="121"/>
      <c r="FB311" s="121"/>
      <c r="FC311" s="121"/>
      <c r="FD311" s="121"/>
      <c r="FE311" s="121"/>
      <c r="FF311" s="121"/>
      <c r="FG311" s="121"/>
      <c r="FH311" s="121"/>
      <c r="FI311" s="121"/>
      <c r="FJ311" s="121"/>
      <c r="FK311" s="121"/>
      <c r="FL311" s="121"/>
      <c r="FM311" s="121"/>
      <c r="FN311" s="121"/>
      <c r="FO311" s="121"/>
      <c r="FP311" s="121"/>
      <c r="FQ311" s="121"/>
      <c r="FR311" s="121"/>
      <c r="FS311" s="121"/>
      <c r="FT311" s="121"/>
      <c r="FU311" s="121"/>
      <c r="FV311" s="121"/>
      <c r="FW311" s="121"/>
      <c r="FX311" s="121"/>
      <c r="FY311" s="121"/>
      <c r="FZ311" s="121"/>
      <c r="GA311" s="121"/>
      <c r="GB311" s="121"/>
      <c r="GC311" s="121"/>
      <c r="GD311" s="121"/>
      <c r="GE311" s="121"/>
      <c r="GF311" s="121"/>
      <c r="GG311" s="121"/>
      <c r="GH311" s="121"/>
      <c r="GI311" s="121"/>
      <c r="GJ311" s="121"/>
      <c r="GK311" s="121"/>
      <c r="GL311" s="121"/>
      <c r="GM311" s="121"/>
      <c r="GN311" s="121"/>
      <c r="GO311" s="121"/>
      <c r="GP311" s="121"/>
      <c r="GQ311" s="121"/>
      <c r="GR311" s="121"/>
      <c r="GS311" s="121"/>
      <c r="GT311" s="121"/>
      <c r="GU311" s="121"/>
      <c r="GV311" s="121"/>
      <c r="GW311" s="121"/>
      <c r="GX311" s="121"/>
      <c r="GY311" s="121"/>
      <c r="GZ311" s="121"/>
      <c r="HA311" s="121"/>
      <c r="HB311" s="121"/>
      <c r="HC311" s="121"/>
      <c r="HD311" s="121"/>
      <c r="HE311" s="121"/>
      <c r="HF311" s="121"/>
      <c r="HG311" s="121"/>
      <c r="HH311" s="121"/>
      <c r="HI311" s="121"/>
      <c r="HJ311" s="121"/>
      <c r="HK311" s="121"/>
      <c r="HL311" s="121"/>
      <c r="HM311" s="121"/>
      <c r="HN311" s="121"/>
      <c r="HO311" s="121"/>
      <c r="HP311" s="121"/>
      <c r="HQ311" s="121"/>
      <c r="HR311" s="121"/>
      <c r="HS311" s="121"/>
      <c r="HT311" s="121"/>
      <c r="HU311" s="121"/>
      <c r="HV311" s="121"/>
      <c r="HW311" s="121"/>
      <c r="HX311" s="121"/>
      <c r="HY311" s="121"/>
      <c r="HZ311" s="121"/>
      <c r="IA311" s="121"/>
      <c r="IB311" s="121"/>
      <c r="IC311" s="121"/>
      <c r="ID311" s="121"/>
      <c r="IE311" s="121"/>
      <c r="IF311" s="121"/>
      <c r="IG311" s="121"/>
      <c r="IH311" s="121"/>
      <c r="II311" s="121"/>
      <c r="IJ311" s="121"/>
      <c r="IK311" s="121"/>
      <c r="IL311" s="121"/>
      <c r="IM311" s="121"/>
      <c r="IN311" s="121"/>
      <c r="IO311" s="121"/>
      <c r="IP311" s="121"/>
      <c r="IQ311" s="121"/>
      <c r="IR311" s="121"/>
      <c r="IS311" s="121"/>
      <c r="IT311" s="121"/>
    </row>
    <row r="312" spans="1:254" x14ac:dyDescent="0.25">
      <c r="A312" s="121"/>
      <c r="B312" s="121"/>
      <c r="C312" s="121"/>
      <c r="D312" s="121"/>
      <c r="E312" s="121"/>
      <c r="F312" s="121"/>
      <c r="G312" s="121"/>
      <c r="H312" s="121"/>
      <c r="I312" s="121"/>
      <c r="J312" s="121"/>
      <c r="K312" s="121"/>
      <c r="L312" s="121"/>
      <c r="M312" s="121"/>
      <c r="N312" s="121"/>
      <c r="O312" s="121"/>
      <c r="CA312" s="121"/>
      <c r="CB312" s="121"/>
      <c r="CC312" s="121"/>
      <c r="CD312" s="121"/>
      <c r="CE312" s="121"/>
      <c r="CF312" s="121"/>
      <c r="CG312" s="121"/>
      <c r="CH312" s="121"/>
      <c r="CI312" s="121"/>
      <c r="CJ312" s="121"/>
      <c r="CK312" s="121"/>
      <c r="CL312" s="121"/>
      <c r="CM312" s="121"/>
      <c r="CN312" s="121"/>
      <c r="CO312" s="121"/>
      <c r="CP312" s="121"/>
      <c r="CQ312" s="121"/>
      <c r="CR312" s="121"/>
      <c r="CS312" s="121"/>
      <c r="CT312" s="121"/>
      <c r="CU312" s="121"/>
      <c r="CV312" s="121"/>
      <c r="CW312" s="121"/>
      <c r="CX312" s="121"/>
      <c r="CY312" s="121"/>
      <c r="CZ312" s="121"/>
      <c r="DA312" s="121"/>
      <c r="DB312" s="121"/>
      <c r="DC312" s="121"/>
      <c r="DD312" s="121"/>
      <c r="DE312" s="121"/>
      <c r="DF312" s="121"/>
      <c r="DG312" s="121"/>
      <c r="DH312" s="121"/>
      <c r="DI312" s="121"/>
      <c r="DJ312" s="121"/>
      <c r="DK312" s="121"/>
      <c r="DL312" s="121"/>
      <c r="DM312" s="121"/>
      <c r="DN312" s="121"/>
      <c r="DO312" s="121"/>
      <c r="DP312" s="121"/>
      <c r="DQ312" s="121"/>
      <c r="DR312" s="121"/>
      <c r="DS312" s="121"/>
      <c r="DT312" s="121"/>
      <c r="DU312" s="121"/>
      <c r="DV312" s="121"/>
      <c r="DW312" s="121"/>
      <c r="DX312" s="121"/>
      <c r="DY312" s="121"/>
      <c r="DZ312" s="121"/>
      <c r="EA312" s="121"/>
      <c r="EB312" s="121"/>
      <c r="EC312" s="121"/>
      <c r="ED312" s="121"/>
      <c r="EE312" s="121"/>
      <c r="EF312" s="121"/>
      <c r="EG312" s="121"/>
      <c r="EH312" s="121"/>
      <c r="EI312" s="121"/>
      <c r="EJ312" s="121"/>
      <c r="EK312" s="121"/>
      <c r="EL312" s="121"/>
      <c r="EM312" s="121"/>
      <c r="EN312" s="121"/>
      <c r="EO312" s="121"/>
      <c r="EP312" s="121"/>
      <c r="EQ312" s="121"/>
      <c r="ER312" s="121"/>
      <c r="ES312" s="121"/>
      <c r="ET312" s="121"/>
      <c r="EU312" s="121"/>
      <c r="EV312" s="121"/>
      <c r="EW312" s="121"/>
      <c r="EX312" s="121"/>
      <c r="EY312" s="121"/>
      <c r="EZ312" s="121"/>
      <c r="FA312" s="121"/>
      <c r="FB312" s="121"/>
      <c r="FC312" s="121"/>
      <c r="FD312" s="121"/>
      <c r="FE312" s="121"/>
      <c r="FF312" s="121"/>
      <c r="FG312" s="121"/>
      <c r="FH312" s="121"/>
      <c r="FI312" s="121"/>
      <c r="FJ312" s="121"/>
      <c r="FK312" s="121"/>
      <c r="FL312" s="121"/>
      <c r="FM312" s="121"/>
      <c r="FN312" s="121"/>
      <c r="FO312" s="121"/>
      <c r="FP312" s="121"/>
      <c r="FQ312" s="121"/>
      <c r="FR312" s="121"/>
      <c r="FS312" s="121"/>
      <c r="FT312" s="121"/>
      <c r="FU312" s="121"/>
      <c r="FV312" s="121"/>
      <c r="FW312" s="121"/>
      <c r="FX312" s="121"/>
      <c r="FY312" s="121"/>
      <c r="FZ312" s="121"/>
      <c r="GA312" s="121"/>
      <c r="GB312" s="121"/>
      <c r="GC312" s="121"/>
      <c r="GD312" s="121"/>
      <c r="GE312" s="121"/>
      <c r="GF312" s="121"/>
      <c r="GG312" s="121"/>
      <c r="GH312" s="121"/>
      <c r="GI312" s="121"/>
      <c r="GJ312" s="121"/>
      <c r="GK312" s="121"/>
      <c r="GL312" s="121"/>
      <c r="GM312" s="121"/>
      <c r="GN312" s="121"/>
      <c r="GO312" s="121"/>
      <c r="GP312" s="121"/>
      <c r="GQ312" s="121"/>
      <c r="GR312" s="121"/>
      <c r="GS312" s="121"/>
      <c r="GT312" s="121"/>
      <c r="GU312" s="121"/>
      <c r="GV312" s="121"/>
      <c r="GW312" s="121"/>
      <c r="GX312" s="121"/>
      <c r="GY312" s="121"/>
      <c r="GZ312" s="121"/>
      <c r="HA312" s="121"/>
      <c r="HB312" s="121"/>
      <c r="HC312" s="121"/>
      <c r="HD312" s="121"/>
      <c r="HE312" s="121"/>
      <c r="HF312" s="121"/>
      <c r="HG312" s="121"/>
      <c r="HH312" s="121"/>
      <c r="HI312" s="121"/>
      <c r="HJ312" s="121"/>
      <c r="HK312" s="121"/>
      <c r="HL312" s="121"/>
      <c r="HM312" s="121"/>
      <c r="HN312" s="121"/>
      <c r="HO312" s="121"/>
      <c r="HP312" s="121"/>
      <c r="HQ312" s="121"/>
      <c r="HR312" s="121"/>
      <c r="HS312" s="121"/>
      <c r="HT312" s="121"/>
      <c r="HU312" s="121"/>
      <c r="HV312" s="121"/>
      <c r="HW312" s="121"/>
      <c r="HX312" s="121"/>
      <c r="HY312" s="121"/>
      <c r="HZ312" s="121"/>
      <c r="IA312" s="121"/>
      <c r="IB312" s="121"/>
      <c r="IC312" s="121"/>
      <c r="ID312" s="121"/>
      <c r="IE312" s="121"/>
      <c r="IF312" s="121"/>
      <c r="IG312" s="121"/>
      <c r="IH312" s="121"/>
      <c r="II312" s="121"/>
      <c r="IJ312" s="121"/>
      <c r="IK312" s="121"/>
      <c r="IL312" s="121"/>
      <c r="IM312" s="121"/>
      <c r="IN312" s="121"/>
      <c r="IO312" s="121"/>
      <c r="IP312" s="121"/>
      <c r="IQ312" s="121"/>
      <c r="IR312" s="121"/>
      <c r="IS312" s="121"/>
      <c r="IT312" s="121"/>
    </row>
    <row r="313" spans="1:254" x14ac:dyDescent="0.25">
      <c r="A313" s="121"/>
      <c r="B313" s="121"/>
      <c r="C313" s="121"/>
      <c r="D313" s="121"/>
      <c r="E313" s="121"/>
      <c r="F313" s="121"/>
      <c r="G313" s="121"/>
      <c r="H313" s="121"/>
      <c r="I313" s="121"/>
      <c r="J313" s="121"/>
      <c r="K313" s="121"/>
      <c r="L313" s="121"/>
      <c r="M313" s="121"/>
      <c r="N313" s="121"/>
      <c r="O313" s="121"/>
      <c r="CA313" s="121"/>
      <c r="CB313" s="121"/>
      <c r="CC313" s="121"/>
      <c r="CD313" s="121"/>
      <c r="CE313" s="121"/>
      <c r="CF313" s="121"/>
      <c r="CG313" s="121"/>
      <c r="CH313" s="121"/>
      <c r="CI313" s="121"/>
      <c r="CJ313" s="121"/>
      <c r="CK313" s="121"/>
      <c r="CL313" s="121"/>
      <c r="CM313" s="121"/>
      <c r="CN313" s="121"/>
      <c r="CO313" s="121"/>
      <c r="CP313" s="121"/>
      <c r="CQ313" s="121"/>
      <c r="CR313" s="121"/>
      <c r="CS313" s="121"/>
      <c r="CT313" s="121"/>
      <c r="CU313" s="121"/>
      <c r="CV313" s="121"/>
      <c r="CW313" s="121"/>
      <c r="CX313" s="121"/>
      <c r="CY313" s="121"/>
      <c r="CZ313" s="121"/>
      <c r="DA313" s="121"/>
      <c r="DB313" s="121"/>
      <c r="DC313" s="121"/>
      <c r="DD313" s="121"/>
      <c r="DE313" s="121"/>
      <c r="DF313" s="121"/>
      <c r="DG313" s="121"/>
      <c r="DH313" s="121"/>
      <c r="DI313" s="121"/>
      <c r="DJ313" s="121"/>
      <c r="DK313" s="121"/>
      <c r="DL313" s="121"/>
      <c r="DM313" s="121"/>
      <c r="DN313" s="121"/>
      <c r="DO313" s="121"/>
      <c r="DP313" s="121"/>
      <c r="DQ313" s="121"/>
      <c r="DR313" s="121"/>
      <c r="DS313" s="121"/>
      <c r="DT313" s="121"/>
      <c r="DU313" s="121"/>
      <c r="DV313" s="121"/>
      <c r="DW313" s="121"/>
      <c r="DX313" s="121"/>
      <c r="DY313" s="121"/>
      <c r="DZ313" s="121"/>
      <c r="EA313" s="121"/>
      <c r="EB313" s="121"/>
      <c r="EC313" s="121"/>
      <c r="ED313" s="121"/>
      <c r="EE313" s="121"/>
      <c r="EF313" s="121"/>
      <c r="EG313" s="121"/>
      <c r="EH313" s="121"/>
      <c r="EI313" s="121"/>
      <c r="EJ313" s="121"/>
      <c r="EK313" s="121"/>
      <c r="EL313" s="121"/>
      <c r="EM313" s="121"/>
      <c r="EN313" s="121"/>
      <c r="EO313" s="121"/>
      <c r="EP313" s="121"/>
      <c r="EQ313" s="121"/>
      <c r="ER313" s="121"/>
      <c r="ES313" s="121"/>
      <c r="ET313" s="121"/>
      <c r="EU313" s="121"/>
      <c r="EV313" s="121"/>
      <c r="EW313" s="121"/>
      <c r="EX313" s="121"/>
      <c r="EY313" s="121"/>
      <c r="EZ313" s="121"/>
      <c r="FA313" s="121"/>
      <c r="FB313" s="121"/>
      <c r="FC313" s="121"/>
      <c r="FD313" s="121"/>
      <c r="FE313" s="121"/>
      <c r="FF313" s="121"/>
      <c r="FG313" s="121"/>
      <c r="FH313" s="121"/>
      <c r="FI313" s="121"/>
      <c r="FJ313" s="121"/>
      <c r="FK313" s="121"/>
      <c r="FL313" s="121"/>
      <c r="FM313" s="121"/>
      <c r="FN313" s="121"/>
      <c r="FO313" s="121"/>
      <c r="FP313" s="121"/>
      <c r="FQ313" s="121"/>
      <c r="FR313" s="121"/>
      <c r="FS313" s="121"/>
      <c r="FT313" s="121"/>
      <c r="FU313" s="121"/>
      <c r="FV313" s="121"/>
      <c r="FW313" s="121"/>
      <c r="FX313" s="121"/>
      <c r="FY313" s="121"/>
      <c r="FZ313" s="121"/>
      <c r="GA313" s="121"/>
      <c r="GB313" s="121"/>
      <c r="GC313" s="121"/>
      <c r="GD313" s="121"/>
      <c r="GE313" s="121"/>
      <c r="GF313" s="121"/>
      <c r="GG313" s="121"/>
      <c r="GH313" s="121"/>
      <c r="GI313" s="121"/>
      <c r="GJ313" s="121"/>
      <c r="GK313" s="121"/>
      <c r="GL313" s="121"/>
      <c r="GM313" s="121"/>
      <c r="GN313" s="121"/>
      <c r="GO313" s="121"/>
      <c r="GP313" s="121"/>
      <c r="GQ313" s="121"/>
      <c r="GR313" s="121"/>
      <c r="GS313" s="121"/>
      <c r="GT313" s="121"/>
      <c r="GU313" s="121"/>
      <c r="GV313" s="121"/>
      <c r="GW313" s="121"/>
      <c r="GX313" s="121"/>
      <c r="GY313" s="121"/>
      <c r="GZ313" s="121"/>
      <c r="HA313" s="121"/>
      <c r="HB313" s="121"/>
      <c r="HC313" s="121"/>
      <c r="HD313" s="121"/>
      <c r="HE313" s="121"/>
      <c r="HF313" s="121"/>
      <c r="HG313" s="121"/>
      <c r="HH313" s="121"/>
      <c r="HI313" s="121"/>
      <c r="HJ313" s="121"/>
      <c r="HK313" s="121"/>
      <c r="HL313" s="121"/>
      <c r="HM313" s="121"/>
      <c r="HN313" s="121"/>
      <c r="HO313" s="121"/>
      <c r="HP313" s="121"/>
      <c r="HQ313" s="121"/>
      <c r="HR313" s="121"/>
      <c r="HS313" s="121"/>
      <c r="HT313" s="121"/>
      <c r="HU313" s="121"/>
      <c r="HV313" s="121"/>
      <c r="HW313" s="121"/>
      <c r="HX313" s="121"/>
      <c r="HY313" s="121"/>
      <c r="HZ313" s="121"/>
      <c r="IA313" s="121"/>
      <c r="IB313" s="121"/>
      <c r="IC313" s="121"/>
      <c r="ID313" s="121"/>
      <c r="IE313" s="121"/>
      <c r="IF313" s="121"/>
      <c r="IG313" s="121"/>
      <c r="IH313" s="121"/>
      <c r="II313" s="121"/>
      <c r="IJ313" s="121"/>
      <c r="IK313" s="121"/>
      <c r="IL313" s="121"/>
      <c r="IM313" s="121"/>
      <c r="IN313" s="121"/>
      <c r="IO313" s="121"/>
      <c r="IP313" s="121"/>
      <c r="IQ313" s="121"/>
      <c r="IR313" s="121"/>
      <c r="IS313" s="121"/>
      <c r="IT313" s="121"/>
    </row>
    <row r="314" spans="1:254" x14ac:dyDescent="0.25">
      <c r="A314" s="121"/>
      <c r="B314" s="121"/>
      <c r="C314" s="121"/>
      <c r="D314" s="121"/>
      <c r="E314" s="121"/>
      <c r="F314" s="121"/>
      <c r="G314" s="121"/>
      <c r="H314" s="121"/>
      <c r="I314" s="121"/>
      <c r="J314" s="121"/>
      <c r="K314" s="121"/>
      <c r="L314" s="121"/>
      <c r="M314" s="121"/>
      <c r="N314" s="121"/>
      <c r="O314" s="121"/>
      <c r="CA314" s="121"/>
      <c r="CB314" s="121"/>
      <c r="CC314" s="121"/>
      <c r="CD314" s="121"/>
      <c r="CE314" s="121"/>
      <c r="CF314" s="121"/>
      <c r="CG314" s="121"/>
      <c r="CH314" s="121"/>
      <c r="CI314" s="121"/>
      <c r="CJ314" s="121"/>
      <c r="CK314" s="121"/>
      <c r="CL314" s="121"/>
      <c r="CM314" s="121"/>
      <c r="CN314" s="121"/>
      <c r="CO314" s="121"/>
      <c r="CP314" s="121"/>
      <c r="CQ314" s="121"/>
      <c r="CR314" s="121"/>
      <c r="CS314" s="121"/>
      <c r="CT314" s="121"/>
      <c r="CU314" s="121"/>
      <c r="CV314" s="121"/>
      <c r="CW314" s="121"/>
      <c r="CX314" s="121"/>
      <c r="CY314" s="121"/>
      <c r="CZ314" s="121"/>
      <c r="DA314" s="121"/>
      <c r="DB314" s="121"/>
      <c r="DC314" s="121"/>
      <c r="DD314" s="121"/>
      <c r="DE314" s="121"/>
      <c r="DF314" s="121"/>
      <c r="DG314" s="121"/>
      <c r="DH314" s="121"/>
      <c r="DI314" s="121"/>
      <c r="DJ314" s="121"/>
      <c r="DK314" s="121"/>
      <c r="DL314" s="121"/>
      <c r="DM314" s="121"/>
      <c r="DN314" s="121"/>
      <c r="DO314" s="121"/>
      <c r="DP314" s="121"/>
      <c r="DQ314" s="121"/>
      <c r="DR314" s="121"/>
      <c r="DS314" s="121"/>
      <c r="DT314" s="121"/>
      <c r="DU314" s="121"/>
      <c r="DV314" s="121"/>
      <c r="DW314" s="121"/>
      <c r="DX314" s="121"/>
      <c r="DY314" s="121"/>
      <c r="DZ314" s="121"/>
      <c r="EA314" s="121"/>
      <c r="EB314" s="121"/>
      <c r="EC314" s="121"/>
      <c r="ED314" s="121"/>
      <c r="EE314" s="121"/>
      <c r="EF314" s="121"/>
      <c r="EG314" s="121"/>
      <c r="EH314" s="121"/>
      <c r="EI314" s="121"/>
      <c r="EJ314" s="121"/>
      <c r="EK314" s="121"/>
      <c r="EL314" s="121"/>
      <c r="EM314" s="121"/>
      <c r="EN314" s="121"/>
      <c r="EO314" s="121"/>
      <c r="EP314" s="121"/>
      <c r="EQ314" s="121"/>
      <c r="ER314" s="121"/>
      <c r="ES314" s="121"/>
      <c r="ET314" s="121"/>
      <c r="EU314" s="121"/>
      <c r="EV314" s="121"/>
      <c r="EW314" s="121"/>
      <c r="EX314" s="121"/>
      <c r="EY314" s="121"/>
      <c r="EZ314" s="121"/>
      <c r="FA314" s="121"/>
      <c r="FB314" s="121"/>
      <c r="FC314" s="121"/>
      <c r="FD314" s="121"/>
      <c r="FE314" s="121"/>
      <c r="FF314" s="121"/>
      <c r="FG314" s="121"/>
      <c r="FH314" s="121"/>
      <c r="FI314" s="121"/>
      <c r="FJ314" s="121"/>
      <c r="FK314" s="121"/>
      <c r="FL314" s="121"/>
      <c r="FM314" s="121"/>
      <c r="FN314" s="121"/>
      <c r="FO314" s="121"/>
      <c r="FP314" s="121"/>
      <c r="FQ314" s="121"/>
      <c r="FR314" s="121"/>
      <c r="FS314" s="121"/>
      <c r="FT314" s="121"/>
      <c r="FU314" s="121"/>
      <c r="FV314" s="121"/>
      <c r="FW314" s="121"/>
      <c r="FX314" s="121"/>
      <c r="FY314" s="121"/>
      <c r="FZ314" s="121"/>
      <c r="GA314" s="121"/>
      <c r="GB314" s="121"/>
      <c r="GC314" s="121"/>
      <c r="GD314" s="121"/>
      <c r="GE314" s="121"/>
      <c r="GF314" s="121"/>
      <c r="GG314" s="121"/>
      <c r="GH314" s="121"/>
      <c r="GI314" s="121"/>
      <c r="GJ314" s="121"/>
      <c r="GK314" s="121"/>
      <c r="GL314" s="121"/>
      <c r="GM314" s="121"/>
      <c r="GN314" s="121"/>
      <c r="GO314" s="121"/>
      <c r="GP314" s="121"/>
      <c r="GQ314" s="121"/>
      <c r="GR314" s="121"/>
      <c r="GS314" s="121"/>
      <c r="GT314" s="121"/>
      <c r="GU314" s="121"/>
      <c r="GV314" s="121"/>
      <c r="GW314" s="121"/>
      <c r="GX314" s="121"/>
      <c r="GY314" s="121"/>
      <c r="GZ314" s="121"/>
      <c r="HA314" s="121"/>
      <c r="HB314" s="121"/>
      <c r="HC314" s="121"/>
      <c r="HD314" s="121"/>
      <c r="HE314" s="121"/>
      <c r="HF314" s="121"/>
      <c r="HG314" s="121"/>
      <c r="HH314" s="121"/>
      <c r="HI314" s="121"/>
      <c r="HJ314" s="121"/>
      <c r="HK314" s="121"/>
      <c r="HL314" s="121"/>
      <c r="HM314" s="121"/>
      <c r="HN314" s="121"/>
      <c r="HO314" s="121"/>
      <c r="HP314" s="121"/>
      <c r="HQ314" s="121"/>
      <c r="HR314" s="121"/>
      <c r="HS314" s="121"/>
      <c r="HT314" s="121"/>
      <c r="HU314" s="121"/>
      <c r="HV314" s="121"/>
      <c r="HW314" s="121"/>
      <c r="HX314" s="121"/>
      <c r="HY314" s="121"/>
      <c r="HZ314" s="121"/>
      <c r="IA314" s="121"/>
      <c r="IB314" s="121"/>
      <c r="IC314" s="121"/>
      <c r="ID314" s="121"/>
      <c r="IE314" s="121"/>
      <c r="IF314" s="121"/>
      <c r="IG314" s="121"/>
      <c r="IH314" s="121"/>
      <c r="II314" s="121"/>
      <c r="IJ314" s="121"/>
      <c r="IK314" s="121"/>
      <c r="IL314" s="121"/>
      <c r="IM314" s="121"/>
      <c r="IN314" s="121"/>
      <c r="IO314" s="121"/>
      <c r="IP314" s="121"/>
      <c r="IQ314" s="121"/>
      <c r="IR314" s="121"/>
      <c r="IS314" s="121"/>
      <c r="IT314" s="121"/>
    </row>
    <row r="315" spans="1:254" x14ac:dyDescent="0.25">
      <c r="A315" s="121"/>
      <c r="B315" s="121"/>
      <c r="C315" s="121"/>
      <c r="D315" s="121"/>
      <c r="E315" s="121"/>
      <c r="F315" s="121"/>
      <c r="G315" s="121"/>
      <c r="H315" s="121"/>
      <c r="I315" s="121"/>
      <c r="J315" s="121"/>
      <c r="K315" s="121"/>
      <c r="L315" s="121"/>
      <c r="M315" s="121"/>
      <c r="N315" s="121"/>
      <c r="O315" s="121"/>
      <c r="CA315" s="121"/>
      <c r="CB315" s="121"/>
      <c r="CC315" s="121"/>
      <c r="CD315" s="121"/>
      <c r="CE315" s="121"/>
      <c r="CF315" s="121"/>
      <c r="CG315" s="121"/>
      <c r="CH315" s="121"/>
      <c r="CI315" s="121"/>
      <c r="CJ315" s="121"/>
      <c r="CK315" s="121"/>
      <c r="CL315" s="121"/>
      <c r="CM315" s="121"/>
      <c r="CN315" s="121"/>
      <c r="CO315" s="121"/>
      <c r="CP315" s="121"/>
      <c r="CQ315" s="121"/>
      <c r="CR315" s="121"/>
      <c r="CS315" s="121"/>
      <c r="CT315" s="121"/>
      <c r="CU315" s="121"/>
      <c r="CV315" s="121"/>
      <c r="CW315" s="121"/>
      <c r="CX315" s="121"/>
      <c r="CY315" s="121"/>
      <c r="CZ315" s="121"/>
      <c r="DA315" s="121"/>
      <c r="DB315" s="121"/>
      <c r="DC315" s="121"/>
      <c r="DD315" s="121"/>
      <c r="DE315" s="121"/>
      <c r="DF315" s="121"/>
      <c r="DG315" s="121"/>
      <c r="DH315" s="121"/>
      <c r="DI315" s="121"/>
      <c r="DJ315" s="121"/>
      <c r="DK315" s="121"/>
      <c r="DL315" s="121"/>
      <c r="DM315" s="121"/>
      <c r="DN315" s="121"/>
      <c r="DO315" s="121"/>
      <c r="DP315" s="121"/>
      <c r="DQ315" s="121"/>
      <c r="DR315" s="121"/>
      <c r="DS315" s="121"/>
      <c r="DT315" s="121"/>
      <c r="DU315" s="121"/>
      <c r="DV315" s="121"/>
      <c r="DW315" s="121"/>
      <c r="DX315" s="121"/>
      <c r="DY315" s="121"/>
      <c r="DZ315" s="121"/>
      <c r="EA315" s="121"/>
      <c r="EB315" s="121"/>
      <c r="EC315" s="121"/>
      <c r="ED315" s="121"/>
      <c r="EE315" s="121"/>
      <c r="EF315" s="121"/>
      <c r="EG315" s="121"/>
      <c r="EH315" s="121"/>
      <c r="EI315" s="121"/>
      <c r="EJ315" s="121"/>
      <c r="EK315" s="121"/>
      <c r="EL315" s="121"/>
      <c r="EM315" s="121"/>
      <c r="EN315" s="121"/>
      <c r="EO315" s="121"/>
      <c r="EP315" s="121"/>
      <c r="EQ315" s="121"/>
      <c r="ER315" s="121"/>
      <c r="ES315" s="121"/>
      <c r="ET315" s="121"/>
      <c r="EU315" s="121"/>
      <c r="EV315" s="121"/>
      <c r="EW315" s="121"/>
      <c r="EX315" s="121"/>
      <c r="EY315" s="121"/>
      <c r="EZ315" s="121"/>
      <c r="FA315" s="121"/>
      <c r="FB315" s="121"/>
      <c r="FC315" s="121"/>
      <c r="FD315" s="121"/>
      <c r="FE315" s="121"/>
      <c r="FF315" s="121"/>
      <c r="FG315" s="121"/>
      <c r="FH315" s="121"/>
      <c r="FI315" s="121"/>
      <c r="FJ315" s="121"/>
      <c r="FK315" s="121"/>
      <c r="FL315" s="121"/>
      <c r="FM315" s="121"/>
      <c r="FN315" s="121"/>
      <c r="FO315" s="121"/>
      <c r="FP315" s="121"/>
      <c r="FQ315" s="121"/>
      <c r="FR315" s="121"/>
      <c r="FS315" s="121"/>
      <c r="FT315" s="121"/>
      <c r="FU315" s="121"/>
      <c r="FV315" s="121"/>
      <c r="FW315" s="121"/>
      <c r="FX315" s="121"/>
      <c r="FY315" s="121"/>
      <c r="FZ315" s="121"/>
      <c r="GA315" s="121"/>
      <c r="GB315" s="121"/>
      <c r="GC315" s="121"/>
      <c r="GD315" s="121"/>
      <c r="GE315" s="121"/>
      <c r="GF315" s="121"/>
      <c r="GG315" s="121"/>
      <c r="GH315" s="121"/>
      <c r="GI315" s="121"/>
      <c r="GJ315" s="121"/>
      <c r="GK315" s="121"/>
      <c r="GL315" s="121"/>
      <c r="GM315" s="121"/>
      <c r="GN315" s="121"/>
      <c r="GO315" s="121"/>
      <c r="GP315" s="121"/>
      <c r="GQ315" s="121"/>
      <c r="GR315" s="121"/>
      <c r="GS315" s="121"/>
      <c r="GT315" s="121"/>
      <c r="GU315" s="121"/>
      <c r="GV315" s="121"/>
      <c r="GW315" s="121"/>
      <c r="GX315" s="121"/>
      <c r="GY315" s="121"/>
      <c r="GZ315" s="121"/>
      <c r="HA315" s="121"/>
      <c r="HB315" s="121"/>
      <c r="HC315" s="121"/>
      <c r="HD315" s="121"/>
      <c r="HE315" s="121"/>
      <c r="HF315" s="121"/>
      <c r="HG315" s="121"/>
      <c r="HH315" s="121"/>
      <c r="HI315" s="121"/>
      <c r="HJ315" s="121"/>
      <c r="HK315" s="121"/>
      <c r="HL315" s="121"/>
      <c r="HM315" s="121"/>
      <c r="HN315" s="121"/>
      <c r="HO315" s="121"/>
      <c r="HP315" s="121"/>
      <c r="HQ315" s="121"/>
      <c r="HR315" s="121"/>
      <c r="HS315" s="121"/>
      <c r="HT315" s="121"/>
      <c r="HU315" s="121"/>
      <c r="HV315" s="121"/>
      <c r="HW315" s="121"/>
      <c r="HX315" s="121"/>
      <c r="HY315" s="121"/>
      <c r="HZ315" s="121"/>
      <c r="IA315" s="121"/>
      <c r="IB315" s="121"/>
      <c r="IC315" s="121"/>
      <c r="ID315" s="121"/>
      <c r="IE315" s="121"/>
      <c r="IF315" s="121"/>
      <c r="IG315" s="121"/>
      <c r="IH315" s="121"/>
      <c r="II315" s="121"/>
      <c r="IJ315" s="121"/>
      <c r="IK315" s="121"/>
      <c r="IL315" s="121"/>
      <c r="IM315" s="121"/>
      <c r="IN315" s="121"/>
      <c r="IO315" s="121"/>
      <c r="IP315" s="121"/>
      <c r="IQ315" s="121"/>
      <c r="IR315" s="121"/>
      <c r="IS315" s="121"/>
      <c r="IT315" s="121"/>
    </row>
    <row r="316" spans="1:254" x14ac:dyDescent="0.25">
      <c r="A316" s="121"/>
      <c r="B316" s="121"/>
      <c r="C316" s="121"/>
      <c r="D316" s="121"/>
      <c r="E316" s="121"/>
      <c r="F316" s="121"/>
      <c r="G316" s="121"/>
      <c r="H316" s="121"/>
      <c r="I316" s="121"/>
      <c r="J316" s="121"/>
      <c r="K316" s="121"/>
      <c r="L316" s="121"/>
      <c r="M316" s="121"/>
      <c r="N316" s="121"/>
      <c r="O316" s="121"/>
      <c r="CA316" s="121"/>
      <c r="CB316" s="121"/>
      <c r="CC316" s="121"/>
      <c r="CD316" s="121"/>
      <c r="CE316" s="121"/>
      <c r="CF316" s="121"/>
      <c r="CG316" s="121"/>
      <c r="CH316" s="121"/>
      <c r="CI316" s="121"/>
      <c r="CJ316" s="121"/>
      <c r="CK316" s="121"/>
      <c r="CL316" s="121"/>
      <c r="CM316" s="121"/>
      <c r="CN316" s="121"/>
      <c r="CO316" s="121"/>
      <c r="CP316" s="121"/>
      <c r="CQ316" s="121"/>
      <c r="CR316" s="121"/>
      <c r="CS316" s="121"/>
      <c r="CT316" s="121"/>
      <c r="CU316" s="121"/>
      <c r="CV316" s="121"/>
      <c r="CW316" s="121"/>
      <c r="CX316" s="121"/>
      <c r="CY316" s="121"/>
      <c r="CZ316" s="121"/>
      <c r="DA316" s="121"/>
      <c r="DB316" s="121"/>
      <c r="DC316" s="121"/>
      <c r="DD316" s="121"/>
      <c r="DE316" s="121"/>
      <c r="DF316" s="121"/>
      <c r="DG316" s="121"/>
      <c r="DH316" s="121"/>
      <c r="DI316" s="121"/>
      <c r="DJ316" s="121"/>
      <c r="DK316" s="121"/>
      <c r="DL316" s="121"/>
      <c r="DM316" s="121"/>
      <c r="DN316" s="121"/>
      <c r="DO316" s="121"/>
      <c r="DP316" s="121"/>
      <c r="DQ316" s="121"/>
      <c r="DR316" s="121"/>
      <c r="DS316" s="121"/>
      <c r="DT316" s="121"/>
      <c r="DU316" s="121"/>
      <c r="DV316" s="121"/>
      <c r="DW316" s="121"/>
      <c r="DX316" s="121"/>
      <c r="DY316" s="121"/>
      <c r="DZ316" s="121"/>
      <c r="EA316" s="121"/>
      <c r="EB316" s="121"/>
      <c r="EC316" s="121"/>
      <c r="ED316" s="121"/>
      <c r="EE316" s="121"/>
      <c r="EF316" s="121"/>
      <c r="EG316" s="121"/>
      <c r="EH316" s="121"/>
      <c r="EI316" s="121"/>
      <c r="EJ316" s="121"/>
      <c r="EK316" s="121"/>
      <c r="EL316" s="121"/>
      <c r="EM316" s="121"/>
      <c r="EN316" s="121"/>
      <c r="EO316" s="121"/>
      <c r="EP316" s="121"/>
      <c r="EQ316" s="121"/>
      <c r="ER316" s="121"/>
      <c r="ES316" s="121"/>
      <c r="ET316" s="121"/>
      <c r="EU316" s="121"/>
      <c r="EV316" s="121"/>
      <c r="EW316" s="121"/>
      <c r="EX316" s="121"/>
      <c r="EY316" s="121"/>
      <c r="EZ316" s="121"/>
      <c r="FA316" s="121"/>
      <c r="FB316" s="121"/>
      <c r="FC316" s="121"/>
      <c r="FD316" s="121"/>
      <c r="FE316" s="121"/>
      <c r="FF316" s="121"/>
      <c r="FG316" s="121"/>
      <c r="FH316" s="121"/>
      <c r="FI316" s="121"/>
      <c r="FJ316" s="121"/>
      <c r="FK316" s="121"/>
      <c r="FL316" s="121"/>
      <c r="FM316" s="121"/>
      <c r="FN316" s="121"/>
      <c r="FO316" s="121"/>
      <c r="FP316" s="121"/>
      <c r="FQ316" s="121"/>
      <c r="FR316" s="121"/>
      <c r="FS316" s="121"/>
      <c r="FT316" s="121"/>
      <c r="FU316" s="121"/>
      <c r="FV316" s="121"/>
      <c r="FW316" s="121"/>
      <c r="FX316" s="121"/>
      <c r="FY316" s="121"/>
      <c r="FZ316" s="121"/>
      <c r="GA316" s="121"/>
      <c r="GB316" s="121"/>
      <c r="GC316" s="121"/>
      <c r="GD316" s="121"/>
      <c r="GE316" s="121"/>
      <c r="GF316" s="121"/>
      <c r="GG316" s="121"/>
      <c r="GH316" s="121"/>
      <c r="GI316" s="121"/>
      <c r="GJ316" s="121"/>
      <c r="GK316" s="121"/>
      <c r="GL316" s="121"/>
      <c r="GM316" s="121"/>
      <c r="GN316" s="121"/>
      <c r="GO316" s="121"/>
      <c r="GP316" s="121"/>
      <c r="GQ316" s="121"/>
      <c r="GR316" s="121"/>
      <c r="GS316" s="121"/>
      <c r="GT316" s="121"/>
      <c r="GU316" s="121"/>
      <c r="GV316" s="121"/>
      <c r="GW316" s="121"/>
      <c r="GX316" s="121"/>
      <c r="GY316" s="121"/>
      <c r="GZ316" s="121"/>
      <c r="HA316" s="121"/>
      <c r="HB316" s="121"/>
      <c r="HC316" s="121"/>
      <c r="HD316" s="121"/>
      <c r="HE316" s="121"/>
      <c r="HF316" s="121"/>
      <c r="HG316" s="121"/>
      <c r="HH316" s="121"/>
      <c r="HI316" s="121"/>
      <c r="HJ316" s="121"/>
      <c r="HK316" s="121"/>
      <c r="HL316" s="121"/>
      <c r="HM316" s="121"/>
      <c r="HN316" s="121"/>
      <c r="HO316" s="121"/>
      <c r="HP316" s="121"/>
      <c r="HQ316" s="121"/>
      <c r="HR316" s="121"/>
      <c r="HS316" s="121"/>
      <c r="HT316" s="121"/>
      <c r="HU316" s="121"/>
      <c r="HV316" s="121"/>
      <c r="HW316" s="121"/>
      <c r="HX316" s="121"/>
      <c r="HY316" s="121"/>
      <c r="HZ316" s="121"/>
      <c r="IA316" s="121"/>
      <c r="IB316" s="121"/>
      <c r="IC316" s="121"/>
      <c r="ID316" s="121"/>
      <c r="IE316" s="121"/>
      <c r="IF316" s="121"/>
      <c r="IG316" s="121"/>
      <c r="IH316" s="121"/>
      <c r="II316" s="121"/>
      <c r="IJ316" s="121"/>
      <c r="IK316" s="121"/>
      <c r="IL316" s="121"/>
      <c r="IM316" s="121"/>
      <c r="IN316" s="121"/>
      <c r="IO316" s="121"/>
      <c r="IP316" s="121"/>
      <c r="IQ316" s="121"/>
      <c r="IR316" s="121"/>
      <c r="IS316" s="121"/>
      <c r="IT316" s="121"/>
    </row>
    <row r="317" spans="1:254" x14ac:dyDescent="0.25">
      <c r="A317" s="121"/>
      <c r="B317" s="121"/>
      <c r="C317" s="121"/>
      <c r="D317" s="121"/>
      <c r="E317" s="121"/>
      <c r="F317" s="121"/>
      <c r="G317" s="121"/>
      <c r="H317" s="121"/>
      <c r="I317" s="121"/>
      <c r="J317" s="121"/>
      <c r="K317" s="121"/>
      <c r="L317" s="121"/>
      <c r="M317" s="121"/>
      <c r="N317" s="121"/>
      <c r="O317" s="121"/>
      <c r="CA317" s="121"/>
      <c r="CB317" s="121"/>
      <c r="CC317" s="121"/>
      <c r="CD317" s="121"/>
      <c r="CE317" s="121"/>
      <c r="CF317" s="121"/>
      <c r="CG317" s="121"/>
      <c r="CH317" s="121"/>
      <c r="CI317" s="121"/>
      <c r="CJ317" s="121"/>
      <c r="CK317" s="121"/>
      <c r="CL317" s="121"/>
      <c r="CM317" s="121"/>
      <c r="CN317" s="121"/>
      <c r="CO317" s="121"/>
      <c r="CP317" s="121"/>
      <c r="CQ317" s="121"/>
      <c r="CR317" s="121"/>
      <c r="CS317" s="121"/>
      <c r="CT317" s="121"/>
      <c r="CU317" s="121"/>
      <c r="CV317" s="121"/>
      <c r="CW317" s="121"/>
      <c r="CX317" s="121"/>
      <c r="CY317" s="121"/>
      <c r="CZ317" s="121"/>
      <c r="DA317" s="121"/>
      <c r="DB317" s="121"/>
      <c r="DC317" s="121"/>
      <c r="DD317" s="121"/>
      <c r="DE317" s="121"/>
      <c r="DF317" s="121"/>
      <c r="DG317" s="121"/>
      <c r="DH317" s="121"/>
      <c r="DI317" s="121"/>
      <c r="DJ317" s="121"/>
      <c r="DK317" s="121"/>
      <c r="DL317" s="121"/>
      <c r="DM317" s="121"/>
      <c r="DN317" s="121"/>
      <c r="DO317" s="121"/>
      <c r="DP317" s="121"/>
      <c r="DQ317" s="121"/>
      <c r="DR317" s="121"/>
      <c r="DS317" s="121"/>
      <c r="DT317" s="121"/>
      <c r="DU317" s="121"/>
      <c r="DV317" s="121"/>
      <c r="DW317" s="121"/>
      <c r="DX317" s="121"/>
      <c r="DY317" s="121"/>
      <c r="DZ317" s="121"/>
      <c r="EA317" s="121"/>
      <c r="EB317" s="121"/>
      <c r="EC317" s="121"/>
      <c r="ED317" s="121"/>
      <c r="EE317" s="121"/>
      <c r="EF317" s="121"/>
      <c r="EG317" s="121"/>
      <c r="EH317" s="121"/>
      <c r="EI317" s="121"/>
      <c r="EJ317" s="121"/>
      <c r="EK317" s="121"/>
      <c r="EL317" s="121"/>
      <c r="EM317" s="121"/>
      <c r="EN317" s="121"/>
      <c r="EO317" s="121"/>
      <c r="EP317" s="121"/>
      <c r="EQ317" s="121"/>
      <c r="ER317" s="121"/>
      <c r="ES317" s="121"/>
      <c r="ET317" s="121"/>
      <c r="EU317" s="121"/>
      <c r="EV317" s="121"/>
      <c r="EW317" s="121"/>
      <c r="EX317" s="121"/>
      <c r="EY317" s="121"/>
      <c r="EZ317" s="121"/>
      <c r="FA317" s="121"/>
      <c r="FB317" s="121"/>
      <c r="FC317" s="121"/>
      <c r="FD317" s="121"/>
      <c r="FE317" s="121"/>
      <c r="FF317" s="121"/>
      <c r="FG317" s="121"/>
      <c r="FH317" s="121"/>
      <c r="FI317" s="121"/>
      <c r="FJ317" s="121"/>
      <c r="FK317" s="121"/>
      <c r="FL317" s="121"/>
      <c r="FM317" s="121"/>
      <c r="FN317" s="121"/>
      <c r="FO317" s="121"/>
      <c r="FP317" s="121"/>
      <c r="FQ317" s="121"/>
      <c r="FR317" s="121"/>
      <c r="FS317" s="121"/>
      <c r="FT317" s="121"/>
      <c r="FU317" s="121"/>
      <c r="FV317" s="121"/>
      <c r="FW317" s="121"/>
      <c r="FX317" s="121"/>
      <c r="FY317" s="121"/>
      <c r="FZ317" s="121"/>
      <c r="GA317" s="121"/>
      <c r="GB317" s="121"/>
      <c r="GC317" s="121"/>
      <c r="GD317" s="121"/>
      <c r="GE317" s="121"/>
      <c r="GF317" s="121"/>
      <c r="GG317" s="121"/>
      <c r="GH317" s="121"/>
      <c r="GI317" s="121"/>
      <c r="GJ317" s="121"/>
      <c r="GK317" s="121"/>
      <c r="GL317" s="121"/>
      <c r="GM317" s="121"/>
      <c r="GN317" s="121"/>
      <c r="GO317" s="121"/>
      <c r="GP317" s="121"/>
      <c r="GQ317" s="121"/>
      <c r="GR317" s="121"/>
      <c r="GS317" s="121"/>
      <c r="GT317" s="121"/>
      <c r="GU317" s="121"/>
      <c r="GV317" s="121"/>
      <c r="GW317" s="121"/>
      <c r="GX317" s="121"/>
      <c r="GY317" s="121"/>
      <c r="GZ317" s="121"/>
      <c r="HA317" s="121"/>
      <c r="HB317" s="121"/>
      <c r="HC317" s="121"/>
      <c r="HD317" s="121"/>
      <c r="HE317" s="121"/>
      <c r="HF317" s="121"/>
      <c r="HG317" s="121"/>
      <c r="HH317" s="121"/>
      <c r="HI317" s="121"/>
      <c r="HJ317" s="121"/>
      <c r="HK317" s="121"/>
      <c r="HL317" s="121"/>
      <c r="HM317" s="121"/>
      <c r="HN317" s="121"/>
      <c r="HO317" s="121"/>
      <c r="HP317" s="121"/>
      <c r="HQ317" s="121"/>
      <c r="HR317" s="121"/>
      <c r="HS317" s="121"/>
      <c r="HT317" s="121"/>
      <c r="HU317" s="121"/>
      <c r="HV317" s="121"/>
      <c r="HW317" s="121"/>
      <c r="HX317" s="121"/>
      <c r="HY317" s="121"/>
      <c r="HZ317" s="121"/>
      <c r="IA317" s="121"/>
      <c r="IB317" s="121"/>
      <c r="IC317" s="121"/>
      <c r="ID317" s="121"/>
      <c r="IE317" s="121"/>
      <c r="IF317" s="121"/>
      <c r="IG317" s="121"/>
      <c r="IH317" s="121"/>
      <c r="II317" s="121"/>
      <c r="IJ317" s="121"/>
      <c r="IK317" s="121"/>
      <c r="IL317" s="121"/>
      <c r="IM317" s="121"/>
      <c r="IN317" s="121"/>
      <c r="IO317" s="121"/>
      <c r="IP317" s="121"/>
      <c r="IQ317" s="121"/>
      <c r="IR317" s="121"/>
      <c r="IS317" s="121"/>
      <c r="IT317" s="121"/>
    </row>
    <row r="318" spans="1:254" x14ac:dyDescent="0.25">
      <c r="A318" s="121"/>
      <c r="B318" s="121"/>
      <c r="C318" s="121"/>
      <c r="D318" s="121"/>
      <c r="E318" s="121"/>
      <c r="F318" s="121"/>
      <c r="G318" s="121"/>
      <c r="H318" s="121"/>
      <c r="I318" s="121"/>
      <c r="J318" s="121"/>
      <c r="K318" s="121"/>
      <c r="L318" s="121"/>
      <c r="M318" s="121"/>
      <c r="N318" s="121"/>
      <c r="O318" s="121"/>
      <c r="CA318" s="121"/>
      <c r="CB318" s="121"/>
      <c r="CC318" s="121"/>
      <c r="CD318" s="121"/>
      <c r="CE318" s="121"/>
      <c r="CF318" s="121"/>
      <c r="CG318" s="121"/>
      <c r="CH318" s="121"/>
      <c r="CI318" s="121"/>
      <c r="CJ318" s="121"/>
      <c r="CK318" s="121"/>
      <c r="CL318" s="121"/>
      <c r="CM318" s="121"/>
      <c r="CN318" s="121"/>
      <c r="CO318" s="121"/>
      <c r="CP318" s="121"/>
      <c r="CQ318" s="121"/>
      <c r="CR318" s="121"/>
      <c r="CS318" s="121"/>
      <c r="CT318" s="121"/>
      <c r="CU318" s="121"/>
      <c r="CV318" s="121"/>
      <c r="CW318" s="121"/>
      <c r="CX318" s="121"/>
      <c r="CY318" s="121"/>
      <c r="CZ318" s="121"/>
      <c r="DA318" s="121"/>
      <c r="DB318" s="121"/>
      <c r="DC318" s="121"/>
      <c r="DD318" s="121"/>
      <c r="DE318" s="121"/>
      <c r="DF318" s="121"/>
      <c r="DG318" s="121"/>
      <c r="DH318" s="121"/>
      <c r="DI318" s="121"/>
      <c r="DJ318" s="121"/>
      <c r="DK318" s="121"/>
      <c r="DL318" s="121"/>
      <c r="DM318" s="121"/>
      <c r="DN318" s="121"/>
      <c r="DO318" s="121"/>
      <c r="DP318" s="121"/>
      <c r="DQ318" s="121"/>
      <c r="DR318" s="121"/>
      <c r="DS318" s="121"/>
      <c r="DT318" s="121"/>
      <c r="DU318" s="121"/>
      <c r="DV318" s="121"/>
      <c r="DW318" s="121"/>
      <c r="DX318" s="121"/>
      <c r="DY318" s="121"/>
      <c r="DZ318" s="121"/>
      <c r="EA318" s="121"/>
      <c r="EB318" s="121"/>
      <c r="EC318" s="121"/>
      <c r="ED318" s="121"/>
      <c r="EE318" s="121"/>
      <c r="EF318" s="121"/>
      <c r="EG318" s="121"/>
      <c r="EH318" s="121"/>
      <c r="EI318" s="121"/>
      <c r="EJ318" s="121"/>
      <c r="EK318" s="121"/>
      <c r="EL318" s="121"/>
      <c r="EM318" s="121"/>
      <c r="EN318" s="121"/>
      <c r="EO318" s="121"/>
      <c r="EP318" s="121"/>
      <c r="EQ318" s="121"/>
      <c r="ER318" s="121"/>
      <c r="ES318" s="121"/>
      <c r="ET318" s="121"/>
      <c r="EU318" s="121"/>
      <c r="EV318" s="121"/>
      <c r="EW318" s="121"/>
      <c r="EX318" s="121"/>
      <c r="EY318" s="121"/>
      <c r="EZ318" s="121"/>
      <c r="FA318" s="121"/>
      <c r="FB318" s="121"/>
      <c r="FC318" s="121"/>
      <c r="FD318" s="121"/>
      <c r="FE318" s="121"/>
      <c r="FF318" s="121"/>
      <c r="FG318" s="121"/>
      <c r="FH318" s="121"/>
      <c r="FI318" s="121"/>
      <c r="FJ318" s="121"/>
      <c r="FK318" s="121"/>
      <c r="FL318" s="121"/>
      <c r="FM318" s="121"/>
      <c r="FN318" s="121"/>
      <c r="FO318" s="121"/>
      <c r="FP318" s="121"/>
      <c r="FQ318" s="121"/>
      <c r="FR318" s="121"/>
      <c r="FS318" s="121"/>
      <c r="FT318" s="121"/>
      <c r="FU318" s="121"/>
      <c r="FV318" s="121"/>
      <c r="FW318" s="121"/>
      <c r="FX318" s="121"/>
      <c r="FY318" s="121"/>
      <c r="FZ318" s="121"/>
      <c r="GA318" s="121"/>
      <c r="GB318" s="121"/>
      <c r="GC318" s="121"/>
      <c r="GD318" s="121"/>
      <c r="GE318" s="121"/>
      <c r="GF318" s="121"/>
      <c r="GG318" s="121"/>
      <c r="GH318" s="121"/>
      <c r="GI318" s="121"/>
      <c r="GJ318" s="121"/>
      <c r="GK318" s="121"/>
      <c r="GL318" s="121"/>
      <c r="GM318" s="121"/>
      <c r="GN318" s="121"/>
      <c r="GO318" s="121"/>
      <c r="GP318" s="121"/>
      <c r="GQ318" s="121"/>
      <c r="GR318" s="121"/>
      <c r="GS318" s="121"/>
      <c r="GT318" s="121"/>
      <c r="GU318" s="121"/>
      <c r="GV318" s="121"/>
      <c r="GW318" s="121"/>
      <c r="GX318" s="121"/>
      <c r="GY318" s="121"/>
      <c r="GZ318" s="121"/>
      <c r="HA318" s="121"/>
      <c r="HB318" s="121"/>
      <c r="HC318" s="121"/>
      <c r="HD318" s="121"/>
      <c r="HE318" s="121"/>
      <c r="HF318" s="121"/>
      <c r="HG318" s="121"/>
      <c r="HH318" s="121"/>
      <c r="HI318" s="121"/>
      <c r="HJ318" s="121"/>
      <c r="HK318" s="121"/>
      <c r="HL318" s="121"/>
      <c r="HM318" s="121"/>
      <c r="HN318" s="121"/>
      <c r="HO318" s="121"/>
      <c r="HP318" s="121"/>
      <c r="HQ318" s="121"/>
      <c r="HR318" s="121"/>
      <c r="HS318" s="121"/>
      <c r="HT318" s="121"/>
      <c r="HU318" s="121"/>
      <c r="HV318" s="121"/>
      <c r="HW318" s="121"/>
      <c r="HX318" s="121"/>
      <c r="HY318" s="121"/>
      <c r="HZ318" s="121"/>
      <c r="IA318" s="121"/>
      <c r="IB318" s="121"/>
      <c r="IC318" s="121"/>
      <c r="ID318" s="121"/>
      <c r="IE318" s="121"/>
      <c r="IF318" s="121"/>
      <c r="IG318" s="121"/>
      <c r="IH318" s="121"/>
      <c r="II318" s="121"/>
      <c r="IJ318" s="121"/>
      <c r="IK318" s="121"/>
      <c r="IL318" s="121"/>
      <c r="IM318" s="121"/>
      <c r="IN318" s="121"/>
      <c r="IO318" s="121"/>
      <c r="IP318" s="121"/>
      <c r="IQ318" s="121"/>
      <c r="IR318" s="121"/>
      <c r="IS318" s="121"/>
      <c r="IT318" s="121"/>
    </row>
    <row r="319" spans="1:254" x14ac:dyDescent="0.25">
      <c r="A319" s="121"/>
      <c r="B319" s="121"/>
      <c r="C319" s="121"/>
      <c r="D319" s="121"/>
      <c r="E319" s="121"/>
      <c r="F319" s="121"/>
      <c r="G319" s="121"/>
      <c r="H319" s="121"/>
      <c r="I319" s="121"/>
      <c r="J319" s="121"/>
      <c r="K319" s="121"/>
      <c r="L319" s="121"/>
      <c r="M319" s="121"/>
      <c r="N319" s="121"/>
      <c r="O319" s="121"/>
      <c r="CA319" s="121"/>
      <c r="CB319" s="121"/>
      <c r="CC319" s="121"/>
      <c r="CD319" s="121"/>
      <c r="CE319" s="121"/>
      <c r="CF319" s="121"/>
      <c r="CG319" s="121"/>
      <c r="CH319" s="121"/>
      <c r="CI319" s="121"/>
      <c r="CJ319" s="121"/>
      <c r="CK319" s="121"/>
      <c r="CL319" s="121"/>
      <c r="CM319" s="121"/>
      <c r="CN319" s="121"/>
      <c r="CO319" s="121"/>
      <c r="CP319" s="121"/>
      <c r="CQ319" s="121"/>
      <c r="CR319" s="121"/>
      <c r="CS319" s="121"/>
      <c r="CT319" s="121"/>
      <c r="CU319" s="121"/>
      <c r="CV319" s="121"/>
      <c r="CW319" s="121"/>
      <c r="CX319" s="121"/>
      <c r="CY319" s="121"/>
      <c r="CZ319" s="121"/>
      <c r="DA319" s="121"/>
      <c r="DB319" s="121"/>
      <c r="DC319" s="121"/>
      <c r="DD319" s="121"/>
      <c r="DE319" s="121"/>
      <c r="DF319" s="121"/>
      <c r="DG319" s="121"/>
      <c r="DH319" s="121"/>
      <c r="DI319" s="121"/>
      <c r="DJ319" s="121"/>
      <c r="DK319" s="121"/>
      <c r="DL319" s="121"/>
      <c r="DM319" s="121"/>
      <c r="DN319" s="121"/>
      <c r="DO319" s="121"/>
      <c r="DP319" s="121"/>
      <c r="DQ319" s="121"/>
      <c r="DR319" s="121"/>
      <c r="DS319" s="121"/>
      <c r="DT319" s="121"/>
      <c r="DU319" s="121"/>
      <c r="DV319" s="121"/>
      <c r="DW319" s="121"/>
      <c r="DX319" s="121"/>
      <c r="DY319" s="121"/>
      <c r="DZ319" s="121"/>
      <c r="EA319" s="121"/>
      <c r="EB319" s="121"/>
      <c r="EC319" s="121"/>
      <c r="ED319" s="121"/>
      <c r="EE319" s="121"/>
      <c r="EF319" s="121"/>
      <c r="EG319" s="121"/>
      <c r="EH319" s="121"/>
      <c r="EI319" s="121"/>
      <c r="EJ319" s="121"/>
      <c r="EK319" s="121"/>
      <c r="EL319" s="121"/>
      <c r="EM319" s="121"/>
      <c r="EN319" s="121"/>
      <c r="EO319" s="121"/>
      <c r="EP319" s="121"/>
      <c r="EQ319" s="121"/>
      <c r="ER319" s="121"/>
      <c r="ES319" s="121"/>
      <c r="ET319" s="121"/>
      <c r="EU319" s="121"/>
      <c r="EV319" s="121"/>
      <c r="EW319" s="121"/>
      <c r="EX319" s="121"/>
      <c r="EY319" s="121"/>
      <c r="EZ319" s="121"/>
      <c r="FA319" s="121"/>
      <c r="FB319" s="121"/>
      <c r="FC319" s="121"/>
      <c r="FD319" s="121"/>
      <c r="FE319" s="121"/>
      <c r="FF319" s="121"/>
      <c r="FG319" s="121"/>
      <c r="FH319" s="121"/>
      <c r="FI319" s="121"/>
      <c r="FJ319" s="121"/>
      <c r="FK319" s="121"/>
      <c r="FL319" s="121"/>
      <c r="FM319" s="121"/>
      <c r="FN319" s="121"/>
      <c r="FO319" s="121"/>
      <c r="FP319" s="121"/>
      <c r="FQ319" s="121"/>
      <c r="FR319" s="121"/>
      <c r="FS319" s="121"/>
      <c r="FT319" s="121"/>
      <c r="FU319" s="121"/>
      <c r="FV319" s="121"/>
      <c r="FW319" s="121"/>
      <c r="FX319" s="121"/>
      <c r="FY319" s="121"/>
      <c r="FZ319" s="121"/>
      <c r="GA319" s="121"/>
      <c r="GB319" s="121"/>
      <c r="GC319" s="121"/>
      <c r="GD319" s="121"/>
      <c r="GE319" s="121"/>
      <c r="GF319" s="121"/>
      <c r="GG319" s="121"/>
      <c r="GH319" s="121"/>
      <c r="GI319" s="121"/>
      <c r="GJ319" s="121"/>
      <c r="GK319" s="121"/>
      <c r="GL319" s="121"/>
      <c r="GM319" s="121"/>
      <c r="GN319" s="121"/>
      <c r="GO319" s="121"/>
      <c r="GP319" s="121"/>
      <c r="GQ319" s="121"/>
      <c r="GR319" s="121"/>
      <c r="GS319" s="121"/>
      <c r="GT319" s="121"/>
      <c r="GU319" s="121"/>
      <c r="GV319" s="121"/>
      <c r="GW319" s="121"/>
      <c r="GX319" s="121"/>
      <c r="GY319" s="121"/>
      <c r="GZ319" s="121"/>
      <c r="HA319" s="121"/>
      <c r="HB319" s="121"/>
      <c r="HC319" s="121"/>
      <c r="HD319" s="121"/>
      <c r="HE319" s="121"/>
      <c r="HF319" s="121"/>
      <c r="HG319" s="121"/>
      <c r="HH319" s="121"/>
      <c r="HI319" s="121"/>
      <c r="HJ319" s="121"/>
      <c r="HK319" s="121"/>
      <c r="HL319" s="121"/>
      <c r="HM319" s="121"/>
      <c r="HN319" s="121"/>
      <c r="HO319" s="121"/>
      <c r="HP319" s="121"/>
      <c r="HQ319" s="121"/>
      <c r="HR319" s="121"/>
      <c r="HS319" s="121"/>
      <c r="HT319" s="121"/>
      <c r="HU319" s="121"/>
      <c r="HV319" s="121"/>
      <c r="HW319" s="121"/>
      <c r="HX319" s="121"/>
      <c r="HY319" s="121"/>
      <c r="HZ319" s="121"/>
      <c r="IA319" s="121"/>
      <c r="IB319" s="121"/>
      <c r="IC319" s="121"/>
      <c r="ID319" s="121"/>
      <c r="IE319" s="121"/>
      <c r="IF319" s="121"/>
      <c r="IG319" s="121"/>
      <c r="IH319" s="121"/>
      <c r="II319" s="121"/>
      <c r="IJ319" s="121"/>
      <c r="IK319" s="121"/>
      <c r="IL319" s="121"/>
      <c r="IM319" s="121"/>
      <c r="IN319" s="121"/>
      <c r="IO319" s="121"/>
      <c r="IP319" s="121"/>
      <c r="IQ319" s="121"/>
      <c r="IR319" s="121"/>
      <c r="IS319" s="121"/>
      <c r="IT319" s="121"/>
    </row>
    <row r="320" spans="1:254" x14ac:dyDescent="0.25">
      <c r="A320" s="121"/>
      <c r="B320" s="121"/>
      <c r="C320" s="121"/>
      <c r="D320" s="121"/>
      <c r="E320" s="121"/>
      <c r="F320" s="121"/>
      <c r="G320" s="121"/>
      <c r="H320" s="121"/>
      <c r="I320" s="121"/>
      <c r="J320" s="121"/>
      <c r="K320" s="121"/>
      <c r="L320" s="121"/>
      <c r="M320" s="121"/>
      <c r="N320" s="121"/>
      <c r="O320" s="121"/>
      <c r="CA320" s="121"/>
      <c r="CB320" s="121"/>
      <c r="CC320" s="121"/>
      <c r="CD320" s="121"/>
      <c r="CE320" s="121"/>
      <c r="CF320" s="121"/>
      <c r="CG320" s="121"/>
      <c r="CH320" s="121"/>
      <c r="CI320" s="121"/>
      <c r="CJ320" s="121"/>
      <c r="CK320" s="121"/>
      <c r="CL320" s="121"/>
      <c r="CM320" s="121"/>
      <c r="CN320" s="121"/>
      <c r="CO320" s="121"/>
      <c r="CP320" s="121"/>
      <c r="CQ320" s="121"/>
      <c r="CR320" s="121"/>
      <c r="CS320" s="121"/>
      <c r="CT320" s="121"/>
      <c r="CU320" s="121"/>
      <c r="CV320" s="121"/>
      <c r="CW320" s="121"/>
      <c r="CX320" s="121"/>
      <c r="CY320" s="121"/>
      <c r="CZ320" s="121"/>
      <c r="DA320" s="121"/>
      <c r="DB320" s="121"/>
      <c r="DC320" s="121"/>
      <c r="DD320" s="121"/>
      <c r="DE320" s="121"/>
      <c r="DF320" s="121"/>
      <c r="DG320" s="121"/>
      <c r="DH320" s="121"/>
      <c r="DI320" s="121"/>
      <c r="DJ320" s="121"/>
      <c r="DK320" s="121"/>
      <c r="DL320" s="121"/>
      <c r="DM320" s="121"/>
      <c r="DN320" s="121"/>
      <c r="DO320" s="121"/>
      <c r="DP320" s="121"/>
      <c r="DQ320" s="121"/>
      <c r="DR320" s="121"/>
      <c r="DS320" s="121"/>
      <c r="DT320" s="121"/>
      <c r="DU320" s="121"/>
      <c r="DV320" s="121"/>
      <c r="DW320" s="121"/>
      <c r="DX320" s="121"/>
      <c r="DY320" s="121"/>
      <c r="DZ320" s="121"/>
      <c r="EA320" s="121"/>
      <c r="EB320" s="121"/>
      <c r="EC320" s="121"/>
      <c r="ED320" s="121"/>
      <c r="EE320" s="121"/>
      <c r="EF320" s="121"/>
      <c r="EG320" s="121"/>
      <c r="EH320" s="121"/>
      <c r="EI320" s="121"/>
      <c r="EJ320" s="121"/>
      <c r="EK320" s="121"/>
      <c r="EL320" s="121"/>
      <c r="EM320" s="121"/>
      <c r="EN320" s="121"/>
      <c r="EO320" s="121"/>
      <c r="EP320" s="121"/>
      <c r="EQ320" s="121"/>
      <c r="ER320" s="121"/>
      <c r="ES320" s="121"/>
      <c r="ET320" s="121"/>
      <c r="EU320" s="121"/>
      <c r="EV320" s="121"/>
      <c r="EW320" s="121"/>
      <c r="EX320" s="121"/>
      <c r="EY320" s="121"/>
      <c r="EZ320" s="121"/>
      <c r="FA320" s="121"/>
      <c r="FB320" s="121"/>
      <c r="FC320" s="121"/>
      <c r="FD320" s="121"/>
      <c r="FE320" s="121"/>
      <c r="FF320" s="121"/>
      <c r="FG320" s="121"/>
      <c r="FH320" s="121"/>
      <c r="FI320" s="121"/>
      <c r="FJ320" s="121"/>
      <c r="FK320" s="121"/>
      <c r="FL320" s="121"/>
      <c r="FM320" s="121"/>
      <c r="FN320" s="121"/>
      <c r="FO320" s="121"/>
      <c r="FP320" s="121"/>
      <c r="FQ320" s="121"/>
      <c r="FR320" s="121"/>
      <c r="FS320" s="121"/>
      <c r="FT320" s="121"/>
      <c r="FU320" s="121"/>
      <c r="FV320" s="121"/>
      <c r="FW320" s="121"/>
      <c r="FX320" s="121"/>
      <c r="FY320" s="121"/>
      <c r="FZ320" s="121"/>
      <c r="GA320" s="121"/>
      <c r="GB320" s="121"/>
      <c r="GC320" s="121"/>
      <c r="GD320" s="121"/>
      <c r="GE320" s="121"/>
      <c r="GF320" s="121"/>
      <c r="GG320" s="121"/>
      <c r="GH320" s="121"/>
      <c r="GI320" s="121"/>
      <c r="GJ320" s="121"/>
      <c r="GK320" s="121"/>
      <c r="GL320" s="121"/>
      <c r="GM320" s="121"/>
      <c r="GN320" s="121"/>
      <c r="GO320" s="121"/>
      <c r="GP320" s="121"/>
      <c r="GQ320" s="121"/>
      <c r="GR320" s="121"/>
      <c r="GS320" s="121"/>
      <c r="GT320" s="121"/>
      <c r="GU320" s="121"/>
      <c r="GV320" s="121"/>
      <c r="GW320" s="121"/>
      <c r="GX320" s="121"/>
      <c r="GY320" s="121"/>
      <c r="GZ320" s="121"/>
      <c r="HA320" s="121"/>
      <c r="HB320" s="121"/>
      <c r="HC320" s="121"/>
      <c r="HD320" s="121"/>
      <c r="HE320" s="121"/>
      <c r="HF320" s="121"/>
      <c r="HG320" s="121"/>
      <c r="HH320" s="121"/>
      <c r="HI320" s="121"/>
      <c r="HJ320" s="121"/>
      <c r="HK320" s="121"/>
      <c r="HL320" s="121"/>
      <c r="HM320" s="121"/>
      <c r="HN320" s="121"/>
      <c r="HO320" s="121"/>
      <c r="HP320" s="121"/>
      <c r="HQ320" s="121"/>
      <c r="HR320" s="121"/>
      <c r="HS320" s="121"/>
      <c r="HT320" s="121"/>
      <c r="HU320" s="121"/>
      <c r="HV320" s="121"/>
      <c r="HW320" s="121"/>
      <c r="HX320" s="121"/>
      <c r="HY320" s="121"/>
      <c r="HZ320" s="121"/>
      <c r="IA320" s="121"/>
      <c r="IB320" s="121"/>
      <c r="IC320" s="121"/>
      <c r="ID320" s="121"/>
      <c r="IE320" s="121"/>
      <c r="IF320" s="121"/>
      <c r="IG320" s="121"/>
      <c r="IH320" s="121"/>
      <c r="II320" s="121"/>
      <c r="IJ320" s="121"/>
      <c r="IK320" s="121"/>
      <c r="IL320" s="121"/>
      <c r="IM320" s="121"/>
      <c r="IN320" s="121"/>
      <c r="IO320" s="121"/>
      <c r="IP320" s="121"/>
      <c r="IQ320" s="121"/>
      <c r="IR320" s="121"/>
      <c r="IS320" s="121"/>
      <c r="IT320" s="121"/>
    </row>
    <row r="321" spans="1:254" x14ac:dyDescent="0.25">
      <c r="A321" s="121"/>
      <c r="B321" s="121"/>
      <c r="C321" s="121"/>
      <c r="D321" s="121"/>
      <c r="E321" s="121"/>
      <c r="F321" s="121"/>
      <c r="G321" s="121"/>
      <c r="H321" s="121"/>
      <c r="I321" s="121"/>
      <c r="J321" s="121"/>
      <c r="K321" s="121"/>
      <c r="L321" s="121"/>
      <c r="M321" s="121"/>
      <c r="N321" s="121"/>
      <c r="O321" s="121"/>
      <c r="CA321" s="121"/>
      <c r="CB321" s="121"/>
      <c r="CC321" s="121"/>
      <c r="CD321" s="121"/>
      <c r="CE321" s="121"/>
      <c r="CF321" s="121"/>
      <c r="CG321" s="121"/>
      <c r="CH321" s="121"/>
      <c r="CI321" s="121"/>
      <c r="CJ321" s="121"/>
      <c r="CK321" s="121"/>
      <c r="CL321" s="121"/>
      <c r="CM321" s="121"/>
      <c r="CN321" s="121"/>
      <c r="CO321" s="121"/>
      <c r="CP321" s="121"/>
      <c r="CQ321" s="121"/>
      <c r="CR321" s="121"/>
      <c r="CS321" s="121"/>
      <c r="CT321" s="121"/>
      <c r="CU321" s="121"/>
      <c r="CV321" s="121"/>
      <c r="CW321" s="121"/>
      <c r="CX321" s="121"/>
      <c r="CY321" s="121"/>
      <c r="CZ321" s="121"/>
      <c r="DA321" s="121"/>
      <c r="DB321" s="121"/>
      <c r="DC321" s="121"/>
      <c r="DD321" s="121"/>
      <c r="DE321" s="121"/>
      <c r="DF321" s="121"/>
      <c r="DG321" s="121"/>
      <c r="DH321" s="121"/>
      <c r="DI321" s="121"/>
      <c r="DJ321" s="121"/>
      <c r="DK321" s="121"/>
      <c r="DL321" s="121"/>
      <c r="DM321" s="121"/>
      <c r="DN321" s="121"/>
      <c r="DO321" s="121"/>
      <c r="DP321" s="121"/>
      <c r="DQ321" s="121"/>
      <c r="DR321" s="121"/>
      <c r="DS321" s="121"/>
      <c r="DT321" s="121"/>
      <c r="DU321" s="121"/>
      <c r="DV321" s="121"/>
      <c r="DW321" s="121"/>
      <c r="DX321" s="121"/>
      <c r="DY321" s="121"/>
      <c r="DZ321" s="121"/>
      <c r="EA321" s="121"/>
      <c r="EB321" s="121"/>
      <c r="EC321" s="121"/>
      <c r="ED321" s="121"/>
      <c r="EE321" s="121"/>
      <c r="EF321" s="121"/>
      <c r="EG321" s="121"/>
      <c r="EH321" s="121"/>
      <c r="EI321" s="121"/>
      <c r="EJ321" s="121"/>
      <c r="EK321" s="121"/>
      <c r="EL321" s="121"/>
      <c r="EM321" s="121"/>
      <c r="EN321" s="121"/>
      <c r="EO321" s="121"/>
      <c r="EP321" s="121"/>
      <c r="EQ321" s="121"/>
      <c r="ER321" s="121"/>
      <c r="ES321" s="121"/>
      <c r="ET321" s="121"/>
      <c r="EU321" s="121"/>
      <c r="EV321" s="121"/>
      <c r="EW321" s="121"/>
      <c r="EX321" s="121"/>
      <c r="EY321" s="121"/>
      <c r="EZ321" s="121"/>
      <c r="FA321" s="121"/>
      <c r="FB321" s="121"/>
      <c r="FC321" s="121"/>
      <c r="FD321" s="121"/>
      <c r="FE321" s="121"/>
      <c r="FF321" s="121"/>
      <c r="FG321" s="121"/>
      <c r="FH321" s="121"/>
      <c r="FI321" s="121"/>
      <c r="FJ321" s="121"/>
      <c r="FK321" s="121"/>
      <c r="FL321" s="121"/>
      <c r="FM321" s="121"/>
      <c r="FN321" s="121"/>
      <c r="FO321" s="121"/>
      <c r="FP321" s="121"/>
      <c r="FQ321" s="121"/>
      <c r="FR321" s="121"/>
      <c r="FS321" s="121"/>
      <c r="FT321" s="121"/>
      <c r="FU321" s="121"/>
      <c r="FV321" s="121"/>
      <c r="FW321" s="121"/>
      <c r="FX321" s="121"/>
      <c r="FY321" s="121"/>
      <c r="FZ321" s="121"/>
      <c r="GA321" s="121"/>
      <c r="GB321" s="121"/>
      <c r="GC321" s="121"/>
      <c r="GD321" s="121"/>
      <c r="GE321" s="121"/>
      <c r="GF321" s="121"/>
      <c r="GG321" s="121"/>
      <c r="GH321" s="121"/>
      <c r="GI321" s="121"/>
      <c r="GJ321" s="121"/>
      <c r="GK321" s="121"/>
      <c r="GL321" s="121"/>
      <c r="GM321" s="121"/>
      <c r="GN321" s="121"/>
      <c r="GO321" s="121"/>
      <c r="GP321" s="121"/>
      <c r="GQ321" s="121"/>
      <c r="GR321" s="121"/>
      <c r="GS321" s="121"/>
      <c r="GT321" s="121"/>
      <c r="GU321" s="121"/>
      <c r="GV321" s="121"/>
      <c r="GW321" s="121"/>
      <c r="GX321" s="121"/>
      <c r="GY321" s="121"/>
      <c r="GZ321" s="121"/>
      <c r="HA321" s="121"/>
      <c r="HB321" s="121"/>
      <c r="HC321" s="121"/>
      <c r="HD321" s="121"/>
      <c r="HE321" s="121"/>
      <c r="HF321" s="121"/>
      <c r="HG321" s="121"/>
      <c r="HH321" s="121"/>
      <c r="HI321" s="121"/>
      <c r="HJ321" s="121"/>
      <c r="HK321" s="121"/>
      <c r="HL321" s="121"/>
      <c r="HM321" s="121"/>
      <c r="HN321" s="121"/>
      <c r="HO321" s="121"/>
      <c r="HP321" s="121"/>
      <c r="HQ321" s="121"/>
      <c r="HR321" s="121"/>
      <c r="HS321" s="121"/>
      <c r="HT321" s="121"/>
      <c r="HU321" s="121"/>
      <c r="HV321" s="121"/>
      <c r="HW321" s="121"/>
      <c r="HX321" s="121"/>
      <c r="HY321" s="121"/>
      <c r="HZ321" s="121"/>
      <c r="IA321" s="121"/>
      <c r="IB321" s="121"/>
      <c r="IC321" s="121"/>
      <c r="ID321" s="121"/>
      <c r="IE321" s="121"/>
      <c r="IF321" s="121"/>
      <c r="IG321" s="121"/>
      <c r="IH321" s="121"/>
      <c r="II321" s="121"/>
      <c r="IJ321" s="121"/>
      <c r="IK321" s="121"/>
      <c r="IL321" s="121"/>
      <c r="IM321" s="121"/>
      <c r="IN321" s="121"/>
      <c r="IO321" s="121"/>
      <c r="IP321" s="121"/>
      <c r="IQ321" s="121"/>
      <c r="IR321" s="121"/>
      <c r="IS321" s="121"/>
      <c r="IT321" s="121"/>
    </row>
    <row r="322" spans="1:254" x14ac:dyDescent="0.25">
      <c r="A322" s="121"/>
      <c r="B322" s="121"/>
      <c r="C322" s="121"/>
      <c r="D322" s="121"/>
      <c r="E322" s="121"/>
      <c r="F322" s="121"/>
      <c r="G322" s="121"/>
      <c r="H322" s="121"/>
      <c r="I322" s="121"/>
      <c r="J322" s="121"/>
      <c r="K322" s="121"/>
      <c r="L322" s="121"/>
      <c r="M322" s="121"/>
      <c r="N322" s="121"/>
      <c r="O322" s="121"/>
      <c r="CA322" s="121"/>
      <c r="CB322" s="121"/>
      <c r="CC322" s="121"/>
      <c r="CD322" s="121"/>
      <c r="CE322" s="121"/>
      <c r="CF322" s="121"/>
      <c r="CG322" s="121"/>
      <c r="CH322" s="121"/>
      <c r="CI322" s="121"/>
      <c r="CJ322" s="121"/>
      <c r="CK322" s="121"/>
      <c r="CL322" s="121"/>
      <c r="CM322" s="121"/>
      <c r="CN322" s="121"/>
      <c r="CO322" s="121"/>
      <c r="CP322" s="121"/>
      <c r="CQ322" s="121"/>
      <c r="CR322" s="121"/>
      <c r="CS322" s="121"/>
      <c r="CT322" s="121"/>
      <c r="CU322" s="121"/>
      <c r="CV322" s="121"/>
      <c r="CW322" s="121"/>
      <c r="CX322" s="121"/>
      <c r="CY322" s="121"/>
      <c r="CZ322" s="121"/>
      <c r="DA322" s="121"/>
      <c r="DB322" s="121"/>
      <c r="DC322" s="121"/>
      <c r="DD322" s="121"/>
      <c r="DE322" s="121"/>
      <c r="DF322" s="121"/>
      <c r="DG322" s="121"/>
      <c r="DH322" s="121"/>
      <c r="DI322" s="121"/>
      <c r="DJ322" s="121"/>
      <c r="DK322" s="121"/>
      <c r="DL322" s="121"/>
      <c r="DM322" s="121"/>
      <c r="DN322" s="121"/>
      <c r="DO322" s="121"/>
      <c r="DP322" s="121"/>
      <c r="DQ322" s="121"/>
      <c r="DR322" s="121"/>
      <c r="DS322" s="121"/>
      <c r="DT322" s="121"/>
      <c r="DU322" s="121"/>
      <c r="DV322" s="121"/>
      <c r="DW322" s="121"/>
      <c r="DX322" s="121"/>
      <c r="DY322" s="121"/>
      <c r="DZ322" s="121"/>
      <c r="EA322" s="121"/>
      <c r="EB322" s="121"/>
      <c r="EC322" s="121"/>
      <c r="ED322" s="121"/>
      <c r="EE322" s="121"/>
      <c r="EF322" s="121"/>
      <c r="EG322" s="121"/>
      <c r="EH322" s="121"/>
      <c r="EI322" s="121"/>
      <c r="EJ322" s="121"/>
      <c r="EK322" s="121"/>
      <c r="EL322" s="121"/>
      <c r="EM322" s="121"/>
      <c r="EN322" s="121"/>
      <c r="EO322" s="121"/>
      <c r="EP322" s="121"/>
      <c r="EQ322" s="121"/>
      <c r="ER322" s="121"/>
      <c r="ES322" s="121"/>
      <c r="ET322" s="121"/>
      <c r="EU322" s="121"/>
      <c r="EV322" s="121"/>
      <c r="EW322" s="121"/>
      <c r="EX322" s="121"/>
      <c r="EY322" s="121"/>
      <c r="EZ322" s="121"/>
      <c r="FA322" s="121"/>
      <c r="FB322" s="121"/>
      <c r="FC322" s="121"/>
      <c r="FD322" s="121"/>
      <c r="FE322" s="121"/>
      <c r="FF322" s="121"/>
      <c r="FG322" s="121"/>
      <c r="FH322" s="121"/>
      <c r="FI322" s="121"/>
      <c r="FJ322" s="121"/>
      <c r="FK322" s="121"/>
      <c r="FL322" s="121"/>
      <c r="FM322" s="121"/>
      <c r="FN322" s="121"/>
      <c r="FO322" s="121"/>
      <c r="FP322" s="121"/>
      <c r="FQ322" s="121"/>
      <c r="FR322" s="121"/>
      <c r="FS322" s="121"/>
      <c r="FT322" s="121"/>
      <c r="FU322" s="121"/>
      <c r="FV322" s="121"/>
      <c r="FW322" s="121"/>
      <c r="FX322" s="121"/>
      <c r="FY322" s="121"/>
      <c r="FZ322" s="121"/>
      <c r="GA322" s="121"/>
      <c r="GB322" s="121"/>
      <c r="GC322" s="121"/>
      <c r="GD322" s="121"/>
      <c r="GE322" s="121"/>
      <c r="GF322" s="121"/>
      <c r="GG322" s="121"/>
      <c r="GH322" s="121"/>
      <c r="GI322" s="121"/>
      <c r="GJ322" s="121"/>
      <c r="GK322" s="121"/>
      <c r="GL322" s="121"/>
      <c r="GM322" s="121"/>
      <c r="GN322" s="121"/>
      <c r="GO322" s="121"/>
      <c r="GP322" s="121"/>
      <c r="GQ322" s="121"/>
      <c r="GR322" s="121"/>
      <c r="GS322" s="121"/>
      <c r="GT322" s="121"/>
      <c r="GU322" s="121"/>
      <c r="GV322" s="121"/>
      <c r="GW322" s="121"/>
      <c r="GX322" s="121"/>
      <c r="GY322" s="121"/>
      <c r="GZ322" s="121"/>
      <c r="HA322" s="121"/>
      <c r="HB322" s="121"/>
      <c r="HC322" s="121"/>
      <c r="HD322" s="121"/>
      <c r="HE322" s="121"/>
      <c r="HF322" s="121"/>
      <c r="HG322" s="121"/>
      <c r="HH322" s="121"/>
      <c r="HI322" s="121"/>
      <c r="HJ322" s="121"/>
      <c r="HK322" s="121"/>
      <c r="HL322" s="121"/>
      <c r="HM322" s="121"/>
      <c r="HN322" s="121"/>
      <c r="HO322" s="121"/>
      <c r="HP322" s="121"/>
      <c r="HQ322" s="121"/>
      <c r="HR322" s="121"/>
      <c r="HS322" s="121"/>
      <c r="HT322" s="121"/>
      <c r="HU322" s="121"/>
      <c r="HV322" s="121"/>
      <c r="HW322" s="121"/>
      <c r="HX322" s="121"/>
      <c r="HY322" s="121"/>
      <c r="HZ322" s="121"/>
      <c r="IA322" s="121"/>
      <c r="IB322" s="121"/>
      <c r="IC322" s="121"/>
      <c r="ID322" s="121"/>
      <c r="IE322" s="121"/>
      <c r="IF322" s="121"/>
      <c r="IG322" s="121"/>
      <c r="IH322" s="121"/>
      <c r="II322" s="121"/>
      <c r="IJ322" s="121"/>
      <c r="IK322" s="121"/>
      <c r="IL322" s="121"/>
      <c r="IM322" s="121"/>
      <c r="IN322" s="121"/>
      <c r="IO322" s="121"/>
      <c r="IP322" s="121"/>
      <c r="IQ322" s="121"/>
      <c r="IR322" s="121"/>
      <c r="IS322" s="121"/>
      <c r="IT322" s="121"/>
    </row>
    <row r="323" spans="1:254" x14ac:dyDescent="0.25">
      <c r="A323" s="121"/>
      <c r="B323" s="121"/>
      <c r="C323" s="121"/>
      <c r="D323" s="121"/>
      <c r="E323" s="121"/>
      <c r="F323" s="121"/>
      <c r="G323" s="121"/>
      <c r="H323" s="121"/>
      <c r="I323" s="121"/>
      <c r="J323" s="121"/>
      <c r="K323" s="121"/>
      <c r="L323" s="121"/>
      <c r="M323" s="121"/>
      <c r="N323" s="121"/>
      <c r="O323" s="121"/>
      <c r="CA323" s="121"/>
      <c r="CB323" s="121"/>
      <c r="CC323" s="121"/>
      <c r="CD323" s="121"/>
      <c r="CE323" s="121"/>
      <c r="CF323" s="121"/>
      <c r="CG323" s="121"/>
      <c r="CH323" s="121"/>
      <c r="CI323" s="121"/>
      <c r="CJ323" s="121"/>
      <c r="CK323" s="121"/>
      <c r="CL323" s="121"/>
      <c r="CM323" s="121"/>
      <c r="CN323" s="121"/>
      <c r="CO323" s="121"/>
      <c r="CP323" s="121"/>
      <c r="CQ323" s="121"/>
      <c r="CR323" s="121"/>
      <c r="CS323" s="121"/>
      <c r="CT323" s="121"/>
      <c r="CU323" s="121"/>
      <c r="CV323" s="121"/>
      <c r="CW323" s="121"/>
      <c r="CX323" s="121"/>
      <c r="CY323" s="121"/>
      <c r="CZ323" s="121"/>
      <c r="DA323" s="121"/>
      <c r="DB323" s="121"/>
      <c r="DC323" s="121"/>
      <c r="DD323" s="121"/>
      <c r="DE323" s="121"/>
      <c r="DF323" s="121"/>
      <c r="DG323" s="121"/>
      <c r="DH323" s="121"/>
      <c r="DI323" s="121"/>
      <c r="DJ323" s="121"/>
      <c r="DK323" s="121"/>
      <c r="DL323" s="121"/>
      <c r="DM323" s="121"/>
      <c r="DN323" s="121"/>
      <c r="DO323" s="121"/>
      <c r="DP323" s="121"/>
      <c r="DQ323" s="121"/>
      <c r="DR323" s="121"/>
      <c r="DS323" s="121"/>
      <c r="DT323" s="121"/>
      <c r="DU323" s="121"/>
      <c r="DV323" s="121"/>
      <c r="DW323" s="121"/>
      <c r="DX323" s="121"/>
      <c r="DY323" s="121"/>
      <c r="DZ323" s="121"/>
      <c r="EA323" s="121"/>
      <c r="EB323" s="121"/>
      <c r="EC323" s="121"/>
      <c r="ED323" s="121"/>
      <c r="EE323" s="121"/>
      <c r="EF323" s="121"/>
      <c r="EG323" s="121"/>
      <c r="EH323" s="121"/>
      <c r="EI323" s="121"/>
      <c r="EJ323" s="121"/>
      <c r="EK323" s="121"/>
      <c r="EL323" s="121"/>
      <c r="EM323" s="121"/>
      <c r="EN323" s="121"/>
      <c r="EO323" s="121"/>
      <c r="EP323" s="121"/>
      <c r="EQ323" s="121"/>
      <c r="ER323" s="121"/>
      <c r="ES323" s="121"/>
      <c r="ET323" s="121"/>
      <c r="EU323" s="121"/>
      <c r="EV323" s="121"/>
      <c r="EW323" s="121"/>
      <c r="EX323" s="121"/>
      <c r="EY323" s="121"/>
      <c r="EZ323" s="121"/>
      <c r="FA323" s="121"/>
      <c r="FB323" s="121"/>
      <c r="FC323" s="121"/>
      <c r="FD323" s="121"/>
      <c r="FE323" s="121"/>
      <c r="FF323" s="121"/>
      <c r="FG323" s="121"/>
      <c r="FH323" s="121"/>
      <c r="FI323" s="121"/>
      <c r="FJ323" s="121"/>
      <c r="FK323" s="121"/>
      <c r="FL323" s="121"/>
      <c r="FM323" s="121"/>
      <c r="FN323" s="121"/>
      <c r="FO323" s="121"/>
      <c r="FP323" s="121"/>
      <c r="FQ323" s="121"/>
      <c r="FR323" s="121"/>
      <c r="FS323" s="121"/>
      <c r="FT323" s="121"/>
      <c r="FU323" s="121"/>
      <c r="FV323" s="121"/>
      <c r="FW323" s="121"/>
      <c r="FX323" s="121"/>
      <c r="FY323" s="121"/>
      <c r="FZ323" s="121"/>
      <c r="GA323" s="121"/>
      <c r="GB323" s="121"/>
      <c r="GC323" s="121"/>
      <c r="GD323" s="121"/>
      <c r="GE323" s="121"/>
      <c r="GF323" s="121"/>
      <c r="GG323" s="121"/>
      <c r="GH323" s="121"/>
      <c r="GI323" s="121"/>
      <c r="GJ323" s="121"/>
      <c r="GK323" s="121"/>
      <c r="GL323" s="121"/>
      <c r="GM323" s="121"/>
      <c r="GN323" s="121"/>
      <c r="GO323" s="121"/>
      <c r="GP323" s="121"/>
      <c r="GQ323" s="121"/>
      <c r="GR323" s="121"/>
      <c r="GS323" s="121"/>
      <c r="GT323" s="121"/>
      <c r="GU323" s="121"/>
      <c r="GV323" s="121"/>
      <c r="GW323" s="121"/>
      <c r="GX323" s="121"/>
      <c r="GY323" s="121"/>
      <c r="GZ323" s="121"/>
      <c r="HA323" s="121"/>
      <c r="HB323" s="121"/>
      <c r="HC323" s="121"/>
      <c r="HD323" s="121"/>
      <c r="HE323" s="121"/>
      <c r="HF323" s="121"/>
      <c r="HG323" s="121"/>
      <c r="HH323" s="121"/>
      <c r="HI323" s="121"/>
      <c r="HJ323" s="121"/>
      <c r="HK323" s="121"/>
      <c r="HL323" s="121"/>
      <c r="HM323" s="121"/>
      <c r="HN323" s="121"/>
      <c r="HO323" s="121"/>
      <c r="HP323" s="121"/>
      <c r="HQ323" s="121"/>
      <c r="HR323" s="121"/>
      <c r="HS323" s="121"/>
      <c r="HT323" s="121"/>
      <c r="HU323" s="121"/>
      <c r="HV323" s="121"/>
      <c r="HW323" s="121"/>
      <c r="HX323" s="121"/>
      <c r="HY323" s="121"/>
      <c r="HZ323" s="121"/>
      <c r="IA323" s="121"/>
      <c r="IB323" s="121"/>
      <c r="IC323" s="121"/>
      <c r="ID323" s="121"/>
      <c r="IE323" s="121"/>
      <c r="IF323" s="121"/>
      <c r="IG323" s="121"/>
      <c r="IH323" s="121"/>
      <c r="II323" s="121"/>
      <c r="IJ323" s="121"/>
      <c r="IK323" s="121"/>
      <c r="IL323" s="121"/>
      <c r="IM323" s="121"/>
      <c r="IN323" s="121"/>
      <c r="IO323" s="121"/>
      <c r="IP323" s="121"/>
      <c r="IQ323" s="121"/>
      <c r="IR323" s="121"/>
      <c r="IS323" s="121"/>
      <c r="IT323" s="121"/>
    </row>
    <row r="324" spans="1:254" x14ac:dyDescent="0.25">
      <c r="A324" s="121"/>
      <c r="B324" s="121"/>
      <c r="C324" s="121"/>
      <c r="D324" s="121"/>
      <c r="E324" s="121"/>
      <c r="F324" s="121"/>
      <c r="G324" s="121"/>
      <c r="H324" s="121"/>
      <c r="I324" s="121"/>
      <c r="J324" s="121"/>
      <c r="K324" s="121"/>
      <c r="L324" s="121"/>
      <c r="M324" s="121"/>
      <c r="N324" s="121"/>
      <c r="O324" s="121"/>
      <c r="CA324" s="121"/>
      <c r="CB324" s="121"/>
      <c r="CC324" s="121"/>
      <c r="CD324" s="121"/>
      <c r="CE324" s="121"/>
      <c r="CF324" s="121"/>
      <c r="CG324" s="121"/>
      <c r="CH324" s="121"/>
      <c r="CI324" s="121"/>
      <c r="CJ324" s="121"/>
      <c r="CK324" s="121"/>
      <c r="CL324" s="121"/>
      <c r="CM324" s="121"/>
      <c r="CN324" s="121"/>
      <c r="CO324" s="121"/>
      <c r="CP324" s="121"/>
      <c r="CQ324" s="121"/>
      <c r="CR324" s="121"/>
      <c r="CS324" s="121"/>
      <c r="CT324" s="121"/>
      <c r="CU324" s="121"/>
      <c r="CV324" s="121"/>
      <c r="CW324" s="121"/>
      <c r="CX324" s="121"/>
      <c r="CY324" s="121"/>
      <c r="CZ324" s="121"/>
      <c r="DA324" s="121"/>
      <c r="DB324" s="121"/>
      <c r="DC324" s="121"/>
      <c r="DD324" s="121"/>
      <c r="DE324" s="121"/>
      <c r="DF324" s="121"/>
      <c r="DG324" s="121"/>
      <c r="DH324" s="121"/>
      <c r="DI324" s="121"/>
      <c r="DJ324" s="121"/>
      <c r="DK324" s="121"/>
      <c r="DL324" s="121"/>
      <c r="DM324" s="121"/>
      <c r="DN324" s="121"/>
      <c r="DO324" s="121"/>
      <c r="DP324" s="121"/>
      <c r="DQ324" s="121"/>
      <c r="DR324" s="121"/>
      <c r="DS324" s="121"/>
      <c r="DT324" s="121"/>
      <c r="DU324" s="121"/>
      <c r="DV324" s="121"/>
      <c r="DW324" s="121"/>
      <c r="DX324" s="121"/>
      <c r="DY324" s="121"/>
      <c r="DZ324" s="121"/>
      <c r="EA324" s="121"/>
      <c r="EB324" s="121"/>
      <c r="EC324" s="121"/>
      <c r="ED324" s="121"/>
      <c r="EE324" s="121"/>
      <c r="EF324" s="121"/>
      <c r="EG324" s="121"/>
      <c r="EH324" s="121"/>
      <c r="EI324" s="121"/>
      <c r="EJ324" s="121"/>
      <c r="EK324" s="121"/>
      <c r="EL324" s="121"/>
      <c r="EM324" s="121"/>
      <c r="EN324" s="121"/>
      <c r="EO324" s="121"/>
      <c r="EP324" s="121"/>
      <c r="EQ324" s="121"/>
      <c r="ER324" s="121"/>
      <c r="ES324" s="121"/>
      <c r="ET324" s="121"/>
      <c r="EU324" s="121"/>
      <c r="EV324" s="121"/>
      <c r="EW324" s="121"/>
      <c r="EX324" s="121"/>
      <c r="EY324" s="121"/>
      <c r="EZ324" s="121"/>
      <c r="FA324" s="121"/>
      <c r="FB324" s="121"/>
      <c r="FC324" s="121"/>
      <c r="FD324" s="121"/>
      <c r="FE324" s="121"/>
      <c r="FF324" s="121"/>
      <c r="FG324" s="121"/>
      <c r="FH324" s="121"/>
      <c r="FI324" s="121"/>
      <c r="FJ324" s="121"/>
      <c r="FK324" s="121"/>
      <c r="FL324" s="121"/>
      <c r="FM324" s="121"/>
      <c r="FN324" s="121"/>
      <c r="FO324" s="121"/>
      <c r="FP324" s="121"/>
      <c r="FQ324" s="121"/>
      <c r="FR324" s="121"/>
      <c r="FS324" s="121"/>
      <c r="FT324" s="121"/>
      <c r="FU324" s="121"/>
      <c r="FV324" s="121"/>
      <c r="FW324" s="121"/>
      <c r="FX324" s="121"/>
      <c r="FY324" s="121"/>
      <c r="FZ324" s="121"/>
      <c r="GA324" s="121"/>
      <c r="GB324" s="121"/>
      <c r="GC324" s="121"/>
      <c r="GD324" s="121"/>
      <c r="GE324" s="121"/>
      <c r="GF324" s="121"/>
      <c r="GG324" s="121"/>
      <c r="GH324" s="121"/>
      <c r="GI324" s="121"/>
      <c r="GJ324" s="121"/>
      <c r="GK324" s="121"/>
      <c r="GL324" s="121"/>
      <c r="GM324" s="121"/>
      <c r="GN324" s="121"/>
      <c r="GO324" s="121"/>
      <c r="GP324" s="121"/>
      <c r="GQ324" s="121"/>
      <c r="GR324" s="121"/>
      <c r="GS324" s="121"/>
      <c r="GT324" s="121"/>
      <c r="GU324" s="121"/>
      <c r="GV324" s="121"/>
      <c r="GW324" s="121"/>
      <c r="GX324" s="121"/>
      <c r="GY324" s="121"/>
      <c r="GZ324" s="121"/>
      <c r="HA324" s="121"/>
      <c r="HB324" s="121"/>
      <c r="HC324" s="121"/>
      <c r="HD324" s="121"/>
      <c r="HE324" s="121"/>
      <c r="HF324" s="121"/>
      <c r="HG324" s="121"/>
      <c r="HH324" s="121"/>
      <c r="HI324" s="121"/>
      <c r="HJ324" s="121"/>
      <c r="HK324" s="121"/>
      <c r="HL324" s="121"/>
      <c r="HM324" s="121"/>
      <c r="HN324" s="121"/>
      <c r="HO324" s="121"/>
      <c r="HP324" s="121"/>
      <c r="HQ324" s="121"/>
      <c r="HR324" s="121"/>
      <c r="HS324" s="121"/>
      <c r="HT324" s="121"/>
      <c r="HU324" s="121"/>
      <c r="HV324" s="121"/>
      <c r="HW324" s="121"/>
      <c r="HX324" s="121"/>
      <c r="HY324" s="121"/>
      <c r="HZ324" s="121"/>
      <c r="IA324" s="121"/>
      <c r="IB324" s="121"/>
      <c r="IC324" s="121"/>
      <c r="ID324" s="121"/>
      <c r="IE324" s="121"/>
      <c r="IF324" s="121"/>
      <c r="IG324" s="121"/>
      <c r="IH324" s="121"/>
      <c r="II324" s="121"/>
      <c r="IJ324" s="121"/>
      <c r="IK324" s="121"/>
      <c r="IL324" s="121"/>
      <c r="IM324" s="121"/>
      <c r="IN324" s="121"/>
      <c r="IO324" s="121"/>
      <c r="IP324" s="121"/>
      <c r="IQ324" s="121"/>
      <c r="IR324" s="121"/>
      <c r="IS324" s="121"/>
      <c r="IT324" s="121"/>
    </row>
    <row r="325" spans="1:254" x14ac:dyDescent="0.25">
      <c r="A325" s="121"/>
      <c r="B325" s="121"/>
      <c r="C325" s="121"/>
      <c r="D325" s="121"/>
      <c r="E325" s="121"/>
      <c r="F325" s="121"/>
      <c r="G325" s="121"/>
      <c r="H325" s="121"/>
      <c r="I325" s="121"/>
      <c r="J325" s="121"/>
      <c r="K325" s="121"/>
      <c r="L325" s="121"/>
      <c r="M325" s="121"/>
      <c r="N325" s="121"/>
      <c r="O325" s="121"/>
      <c r="CA325" s="121"/>
      <c r="CB325" s="121"/>
      <c r="CC325" s="121"/>
      <c r="CD325" s="121"/>
      <c r="CE325" s="121"/>
      <c r="CF325" s="121"/>
      <c r="CG325" s="121"/>
      <c r="CH325" s="121"/>
      <c r="CI325" s="121"/>
      <c r="CJ325" s="121"/>
      <c r="CK325" s="121"/>
      <c r="CL325" s="121"/>
      <c r="CM325" s="121"/>
      <c r="CN325" s="121"/>
      <c r="CO325" s="121"/>
      <c r="CP325" s="121"/>
      <c r="CQ325" s="121"/>
      <c r="CR325" s="121"/>
      <c r="CS325" s="121"/>
      <c r="CT325" s="121"/>
      <c r="CU325" s="121"/>
      <c r="CV325" s="121"/>
      <c r="CW325" s="121"/>
      <c r="CX325" s="121"/>
      <c r="CY325" s="121"/>
      <c r="CZ325" s="121"/>
      <c r="DA325" s="121"/>
      <c r="DB325" s="121"/>
      <c r="DC325" s="121"/>
      <c r="DD325" s="121"/>
      <c r="DE325" s="121"/>
      <c r="DF325" s="121"/>
      <c r="DG325" s="121"/>
      <c r="DH325" s="121"/>
      <c r="DI325" s="121"/>
      <c r="DJ325" s="121"/>
      <c r="DK325" s="121"/>
      <c r="DL325" s="121"/>
      <c r="DM325" s="121"/>
      <c r="DN325" s="121"/>
      <c r="DO325" s="121"/>
      <c r="DP325" s="121"/>
      <c r="DQ325" s="121"/>
      <c r="DR325" s="121"/>
      <c r="DS325" s="121"/>
      <c r="DT325" s="121"/>
      <c r="DU325" s="121"/>
      <c r="DV325" s="121"/>
      <c r="DW325" s="121"/>
      <c r="DX325" s="121"/>
      <c r="DY325" s="121"/>
      <c r="DZ325" s="121"/>
      <c r="EA325" s="121"/>
      <c r="EB325" s="121"/>
      <c r="EC325" s="121"/>
      <c r="ED325" s="121"/>
      <c r="EE325" s="121"/>
      <c r="EF325" s="121"/>
      <c r="EG325" s="121"/>
      <c r="EH325" s="121"/>
      <c r="EI325" s="121"/>
      <c r="EJ325" s="121"/>
      <c r="EK325" s="121"/>
      <c r="EL325" s="121"/>
      <c r="EM325" s="121"/>
      <c r="EN325" s="121"/>
      <c r="EO325" s="121"/>
      <c r="EP325" s="121"/>
      <c r="EQ325" s="121"/>
      <c r="ER325" s="121"/>
      <c r="ES325" s="121"/>
      <c r="ET325" s="121"/>
      <c r="EU325" s="121"/>
      <c r="EV325" s="121"/>
      <c r="EW325" s="121"/>
      <c r="EX325" s="121"/>
      <c r="EY325" s="121"/>
      <c r="EZ325" s="121"/>
      <c r="FA325" s="121"/>
      <c r="FB325" s="121"/>
      <c r="FC325" s="121"/>
      <c r="FD325" s="121"/>
      <c r="FE325" s="121"/>
      <c r="FF325" s="121"/>
      <c r="FG325" s="121"/>
      <c r="FH325" s="121"/>
      <c r="FI325" s="121"/>
      <c r="FJ325" s="121"/>
      <c r="FK325" s="121"/>
      <c r="FL325" s="121"/>
      <c r="FM325" s="121"/>
      <c r="FN325" s="121"/>
      <c r="FO325" s="121"/>
      <c r="FP325" s="121"/>
      <c r="FQ325" s="121"/>
      <c r="FR325" s="121"/>
      <c r="FS325" s="121"/>
      <c r="FT325" s="121"/>
      <c r="FU325" s="121"/>
      <c r="FV325" s="121"/>
      <c r="FW325" s="121"/>
      <c r="FX325" s="121"/>
      <c r="FY325" s="121"/>
      <c r="FZ325" s="121"/>
      <c r="GA325" s="121"/>
      <c r="GB325" s="121"/>
      <c r="GC325" s="121"/>
      <c r="GD325" s="121"/>
      <c r="GE325" s="121"/>
      <c r="GF325" s="121"/>
      <c r="GG325" s="121"/>
      <c r="GH325" s="121"/>
      <c r="GI325" s="121"/>
      <c r="GJ325" s="121"/>
      <c r="GK325" s="121"/>
      <c r="GL325" s="121"/>
      <c r="GM325" s="121"/>
      <c r="GN325" s="121"/>
      <c r="GO325" s="121"/>
      <c r="GP325" s="121"/>
      <c r="GQ325" s="121"/>
      <c r="GR325" s="121"/>
      <c r="GS325" s="121"/>
      <c r="GT325" s="121"/>
      <c r="GU325" s="121"/>
      <c r="GV325" s="121"/>
      <c r="GW325" s="121"/>
      <c r="GX325" s="121"/>
      <c r="GY325" s="121"/>
      <c r="GZ325" s="121"/>
      <c r="HA325" s="121"/>
      <c r="HB325" s="121"/>
      <c r="HC325" s="121"/>
      <c r="HD325" s="121"/>
      <c r="HE325" s="121"/>
      <c r="HF325" s="121"/>
      <c r="HG325" s="121"/>
      <c r="HH325" s="121"/>
      <c r="HI325" s="121"/>
      <c r="HJ325" s="121"/>
      <c r="HK325" s="121"/>
      <c r="HL325" s="121"/>
      <c r="HM325" s="121"/>
      <c r="HN325" s="121"/>
      <c r="HO325" s="121"/>
      <c r="HP325" s="121"/>
      <c r="HQ325" s="121"/>
      <c r="HR325" s="121"/>
      <c r="HS325" s="121"/>
      <c r="HT325" s="121"/>
      <c r="HU325" s="121"/>
      <c r="HV325" s="121"/>
      <c r="HW325" s="121"/>
      <c r="HX325" s="121"/>
      <c r="HY325" s="121"/>
      <c r="HZ325" s="121"/>
      <c r="IA325" s="121"/>
      <c r="IB325" s="121"/>
      <c r="IC325" s="121"/>
      <c r="ID325" s="121"/>
      <c r="IE325" s="121"/>
      <c r="IF325" s="121"/>
      <c r="IG325" s="121"/>
      <c r="IH325" s="121"/>
      <c r="II325" s="121"/>
      <c r="IJ325" s="121"/>
      <c r="IK325" s="121"/>
      <c r="IL325" s="121"/>
      <c r="IM325" s="121"/>
      <c r="IN325" s="121"/>
      <c r="IO325" s="121"/>
      <c r="IP325" s="121"/>
      <c r="IQ325" s="121"/>
      <c r="IR325" s="121"/>
      <c r="IS325" s="121"/>
      <c r="IT325" s="121"/>
    </row>
    <row r="326" spans="1:254" x14ac:dyDescent="0.25">
      <c r="A326" s="121"/>
      <c r="B326" s="121"/>
      <c r="C326" s="121"/>
      <c r="D326" s="121"/>
      <c r="E326" s="121"/>
      <c r="F326" s="121"/>
      <c r="G326" s="121"/>
      <c r="H326" s="121"/>
      <c r="I326" s="121"/>
      <c r="J326" s="121"/>
      <c r="K326" s="121"/>
      <c r="L326" s="121"/>
      <c r="M326" s="121"/>
      <c r="N326" s="121"/>
      <c r="O326" s="121"/>
      <c r="CA326" s="121"/>
      <c r="CB326" s="121"/>
      <c r="CC326" s="121"/>
      <c r="CD326" s="121"/>
      <c r="CE326" s="121"/>
      <c r="CF326" s="121"/>
      <c r="CG326" s="121"/>
      <c r="CH326" s="121"/>
      <c r="CI326" s="121"/>
      <c r="CJ326" s="121"/>
      <c r="CK326" s="121"/>
      <c r="CL326" s="121"/>
      <c r="CM326" s="121"/>
      <c r="CN326" s="121"/>
      <c r="CO326" s="121"/>
      <c r="CP326" s="121"/>
      <c r="CQ326" s="121"/>
      <c r="CR326" s="121"/>
      <c r="CS326" s="121"/>
      <c r="CT326" s="121"/>
      <c r="CU326" s="121"/>
      <c r="CV326" s="121"/>
      <c r="CW326" s="121"/>
      <c r="CX326" s="121"/>
      <c r="CY326" s="121"/>
      <c r="CZ326" s="121"/>
      <c r="DA326" s="121"/>
      <c r="DB326" s="121"/>
      <c r="DC326" s="121"/>
      <c r="DD326" s="121"/>
      <c r="DE326" s="121"/>
      <c r="DF326" s="121"/>
      <c r="DG326" s="121"/>
      <c r="DH326" s="121"/>
      <c r="DI326" s="121"/>
      <c r="DJ326" s="121"/>
      <c r="DK326" s="121"/>
      <c r="DL326" s="121"/>
      <c r="DM326" s="121"/>
      <c r="DN326" s="121"/>
      <c r="DO326" s="121"/>
      <c r="DP326" s="121"/>
      <c r="DQ326" s="121"/>
      <c r="DR326" s="121"/>
      <c r="DS326" s="121"/>
      <c r="DT326" s="121"/>
      <c r="DU326" s="121"/>
      <c r="DV326" s="121"/>
      <c r="DW326" s="121"/>
      <c r="DX326" s="121"/>
      <c r="DY326" s="121"/>
      <c r="DZ326" s="121"/>
      <c r="EA326" s="121"/>
      <c r="EB326" s="121"/>
      <c r="EC326" s="121"/>
      <c r="ED326" s="121"/>
      <c r="EE326" s="121"/>
      <c r="EF326" s="121"/>
      <c r="EG326" s="121"/>
      <c r="EH326" s="121"/>
      <c r="EI326" s="121"/>
      <c r="EJ326" s="121"/>
      <c r="EK326" s="121"/>
      <c r="EL326" s="121"/>
      <c r="EM326" s="121"/>
      <c r="EN326" s="121"/>
      <c r="EO326" s="121"/>
      <c r="EP326" s="121"/>
      <c r="EQ326" s="121"/>
      <c r="ER326" s="121"/>
      <c r="ES326" s="121"/>
      <c r="ET326" s="121"/>
      <c r="EU326" s="121"/>
      <c r="EV326" s="121"/>
      <c r="EW326" s="121"/>
      <c r="EX326" s="121"/>
      <c r="EY326" s="121"/>
      <c r="EZ326" s="121"/>
      <c r="FA326" s="121"/>
      <c r="FB326" s="121"/>
      <c r="FC326" s="121"/>
      <c r="FD326" s="121"/>
      <c r="FE326" s="121"/>
      <c r="FF326" s="121"/>
      <c r="FG326" s="121"/>
      <c r="FH326" s="121"/>
      <c r="FI326" s="121"/>
      <c r="FJ326" s="121"/>
      <c r="FK326" s="121"/>
      <c r="FL326" s="121"/>
      <c r="FM326" s="121"/>
      <c r="FN326" s="121"/>
      <c r="FO326" s="121"/>
      <c r="FP326" s="121"/>
      <c r="FQ326" s="121"/>
      <c r="FR326" s="121"/>
      <c r="FS326" s="121"/>
      <c r="FT326" s="121"/>
      <c r="FU326" s="121"/>
      <c r="FV326" s="121"/>
      <c r="FW326" s="121"/>
      <c r="FX326" s="121"/>
      <c r="FY326" s="121"/>
      <c r="FZ326" s="121"/>
      <c r="GA326" s="121"/>
      <c r="GB326" s="121"/>
      <c r="GC326" s="121"/>
      <c r="GD326" s="121"/>
      <c r="GE326" s="121"/>
      <c r="GF326" s="121"/>
      <c r="GG326" s="121"/>
      <c r="GH326" s="121"/>
      <c r="GI326" s="121"/>
      <c r="GJ326" s="121"/>
      <c r="GK326" s="121"/>
      <c r="GL326" s="121"/>
      <c r="GM326" s="121"/>
      <c r="GN326" s="121"/>
      <c r="GO326" s="121"/>
      <c r="GP326" s="121"/>
      <c r="GQ326" s="121"/>
      <c r="GR326" s="121"/>
      <c r="GS326" s="121"/>
      <c r="GT326" s="121"/>
      <c r="GU326" s="121"/>
      <c r="GV326" s="121"/>
      <c r="GW326" s="121"/>
      <c r="GX326" s="121"/>
      <c r="GY326" s="121"/>
      <c r="GZ326" s="121"/>
      <c r="HA326" s="121"/>
      <c r="HB326" s="121"/>
      <c r="HC326" s="121"/>
      <c r="HD326" s="121"/>
      <c r="HE326" s="121"/>
      <c r="HF326" s="121"/>
      <c r="HG326" s="121"/>
      <c r="HH326" s="121"/>
      <c r="HI326" s="121"/>
      <c r="HJ326" s="121"/>
      <c r="HK326" s="121"/>
      <c r="HL326" s="121"/>
      <c r="HM326" s="121"/>
      <c r="HN326" s="121"/>
      <c r="HO326" s="121"/>
      <c r="HP326" s="121"/>
      <c r="HQ326" s="121"/>
      <c r="HR326" s="121"/>
      <c r="HS326" s="121"/>
      <c r="HT326" s="121"/>
      <c r="HU326" s="121"/>
      <c r="HV326" s="121"/>
      <c r="HW326" s="121"/>
      <c r="HX326" s="121"/>
      <c r="HY326" s="121"/>
      <c r="HZ326" s="121"/>
      <c r="IA326" s="121"/>
      <c r="IB326" s="121"/>
      <c r="IC326" s="121"/>
      <c r="ID326" s="121"/>
      <c r="IE326" s="121"/>
      <c r="IF326" s="121"/>
      <c r="IG326" s="121"/>
      <c r="IH326" s="121"/>
      <c r="II326" s="121"/>
      <c r="IJ326" s="121"/>
      <c r="IK326" s="121"/>
      <c r="IL326" s="121"/>
      <c r="IM326" s="121"/>
      <c r="IN326" s="121"/>
      <c r="IO326" s="121"/>
      <c r="IP326" s="121"/>
      <c r="IQ326" s="121"/>
      <c r="IR326" s="121"/>
      <c r="IS326" s="121"/>
      <c r="IT326" s="121"/>
    </row>
    <row r="327" spans="1:254" x14ac:dyDescent="0.25">
      <c r="A327" s="121"/>
      <c r="B327" s="121"/>
      <c r="C327" s="121"/>
      <c r="D327" s="121"/>
      <c r="E327" s="121"/>
      <c r="F327" s="121"/>
      <c r="G327" s="121"/>
      <c r="H327" s="121"/>
      <c r="I327" s="121"/>
      <c r="J327" s="121"/>
      <c r="K327" s="121"/>
      <c r="L327" s="121"/>
      <c r="M327" s="121"/>
      <c r="N327" s="121"/>
      <c r="O327" s="121"/>
      <c r="CA327" s="121"/>
      <c r="CB327" s="121"/>
      <c r="CC327" s="121"/>
      <c r="CD327" s="121"/>
      <c r="CE327" s="121"/>
      <c r="CF327" s="121"/>
      <c r="CG327" s="121"/>
      <c r="CH327" s="121"/>
      <c r="CI327" s="121"/>
      <c r="CJ327" s="121"/>
      <c r="CK327" s="121"/>
      <c r="CL327" s="121"/>
      <c r="CM327" s="121"/>
      <c r="CN327" s="121"/>
      <c r="CO327" s="121"/>
      <c r="CP327" s="121"/>
      <c r="CQ327" s="121"/>
      <c r="CR327" s="121"/>
      <c r="CS327" s="121"/>
      <c r="CT327" s="121"/>
      <c r="CU327" s="121"/>
      <c r="CV327" s="121"/>
      <c r="CW327" s="121"/>
      <c r="CX327" s="121"/>
      <c r="CY327" s="121"/>
      <c r="CZ327" s="121"/>
      <c r="DA327" s="121"/>
      <c r="DB327" s="121"/>
      <c r="DC327" s="121"/>
      <c r="DD327" s="121"/>
      <c r="DE327" s="121"/>
      <c r="DF327" s="121"/>
      <c r="DG327" s="121"/>
      <c r="DH327" s="121"/>
      <c r="DI327" s="121"/>
      <c r="DJ327" s="121"/>
      <c r="DK327" s="121"/>
      <c r="DL327" s="121"/>
      <c r="DM327" s="121"/>
      <c r="DN327" s="121"/>
      <c r="DO327" s="121"/>
      <c r="DP327" s="121"/>
      <c r="DQ327" s="121"/>
      <c r="DR327" s="121"/>
      <c r="DS327" s="121"/>
      <c r="DT327" s="121"/>
      <c r="DU327" s="121"/>
      <c r="DV327" s="121"/>
      <c r="DW327" s="121"/>
      <c r="DX327" s="121"/>
      <c r="DY327" s="121"/>
      <c r="DZ327" s="121"/>
      <c r="EA327" s="121"/>
      <c r="EB327" s="121"/>
      <c r="EC327" s="121"/>
      <c r="ED327" s="121"/>
      <c r="EE327" s="121"/>
      <c r="EF327" s="121"/>
      <c r="EG327" s="121"/>
      <c r="EH327" s="121"/>
      <c r="EI327" s="121"/>
      <c r="EJ327" s="121"/>
      <c r="EK327" s="121"/>
      <c r="EL327" s="121"/>
      <c r="EM327" s="121"/>
      <c r="EN327" s="121"/>
      <c r="EO327" s="121"/>
      <c r="EP327" s="121"/>
      <c r="EQ327" s="121"/>
      <c r="ER327" s="121"/>
      <c r="ES327" s="121"/>
      <c r="ET327" s="121"/>
      <c r="EU327" s="121"/>
      <c r="EV327" s="121"/>
      <c r="EW327" s="121"/>
      <c r="EX327" s="121"/>
      <c r="EY327" s="121"/>
      <c r="EZ327" s="121"/>
      <c r="FA327" s="121"/>
      <c r="FB327" s="121"/>
      <c r="FC327" s="121"/>
      <c r="FD327" s="121"/>
      <c r="FE327" s="121"/>
      <c r="FF327" s="121"/>
      <c r="FG327" s="121"/>
      <c r="FH327" s="121"/>
      <c r="FI327" s="121"/>
      <c r="FJ327" s="121"/>
      <c r="FK327" s="121"/>
      <c r="FL327" s="121"/>
      <c r="FM327" s="121"/>
      <c r="FN327" s="121"/>
      <c r="FO327" s="121"/>
      <c r="FP327" s="121"/>
      <c r="FQ327" s="121"/>
      <c r="FR327" s="121"/>
      <c r="FS327" s="121"/>
      <c r="FT327" s="121"/>
      <c r="FU327" s="121"/>
      <c r="FV327" s="121"/>
      <c r="FW327" s="121"/>
      <c r="FX327" s="121"/>
      <c r="FY327" s="121"/>
      <c r="FZ327" s="121"/>
      <c r="GA327" s="121"/>
      <c r="GB327" s="121"/>
      <c r="GC327" s="121"/>
      <c r="GD327" s="121"/>
      <c r="GE327" s="121"/>
      <c r="GF327" s="121"/>
      <c r="GG327" s="121"/>
      <c r="GH327" s="121"/>
      <c r="GI327" s="121"/>
      <c r="GJ327" s="121"/>
      <c r="GK327" s="121"/>
      <c r="GL327" s="121"/>
      <c r="GM327" s="121"/>
      <c r="GN327" s="121"/>
      <c r="GO327" s="121"/>
      <c r="GP327" s="121"/>
      <c r="GQ327" s="121"/>
      <c r="GR327" s="121"/>
      <c r="GS327" s="121"/>
      <c r="GT327" s="121"/>
      <c r="GU327" s="121"/>
      <c r="GV327" s="121"/>
      <c r="GW327" s="121"/>
      <c r="GX327" s="121"/>
      <c r="GY327" s="121"/>
      <c r="GZ327" s="121"/>
      <c r="HA327" s="121"/>
      <c r="HB327" s="121"/>
      <c r="HC327" s="121"/>
      <c r="HD327" s="121"/>
      <c r="HE327" s="121"/>
      <c r="HF327" s="121"/>
      <c r="HG327" s="121"/>
      <c r="HH327" s="121"/>
      <c r="HI327" s="121"/>
      <c r="HJ327" s="121"/>
      <c r="HK327" s="121"/>
      <c r="HL327" s="121"/>
      <c r="HM327" s="121"/>
      <c r="HN327" s="121"/>
      <c r="HO327" s="121"/>
      <c r="HP327" s="121"/>
      <c r="HQ327" s="121"/>
      <c r="HR327" s="121"/>
      <c r="HS327" s="121"/>
      <c r="HT327" s="121"/>
      <c r="HU327" s="121"/>
      <c r="HV327" s="121"/>
      <c r="HW327" s="121"/>
      <c r="HX327" s="121"/>
      <c r="HY327" s="121"/>
      <c r="HZ327" s="121"/>
      <c r="IA327" s="121"/>
      <c r="IB327" s="121"/>
      <c r="IC327" s="121"/>
      <c r="ID327" s="121"/>
      <c r="IE327" s="121"/>
      <c r="IF327" s="121"/>
      <c r="IG327" s="121"/>
      <c r="IH327" s="121"/>
      <c r="II327" s="121"/>
      <c r="IJ327" s="121"/>
      <c r="IK327" s="121"/>
      <c r="IL327" s="121"/>
      <c r="IM327" s="121"/>
      <c r="IN327" s="121"/>
      <c r="IO327" s="121"/>
      <c r="IP327" s="121"/>
      <c r="IQ327" s="121"/>
      <c r="IR327" s="121"/>
      <c r="IS327" s="121"/>
      <c r="IT327" s="121"/>
    </row>
    <row r="328" spans="1:254" x14ac:dyDescent="0.25">
      <c r="A328" s="121"/>
      <c r="B328" s="121"/>
      <c r="C328" s="121"/>
      <c r="D328" s="121"/>
      <c r="E328" s="121"/>
      <c r="F328" s="121"/>
      <c r="G328" s="121"/>
      <c r="H328" s="121"/>
      <c r="I328" s="121"/>
      <c r="J328" s="121"/>
      <c r="K328" s="121"/>
      <c r="L328" s="121"/>
      <c r="M328" s="121"/>
      <c r="N328" s="121"/>
      <c r="O328" s="121"/>
      <c r="CA328" s="121"/>
      <c r="CB328" s="121"/>
      <c r="CC328" s="121"/>
      <c r="CD328" s="121"/>
      <c r="CE328" s="121"/>
      <c r="CF328" s="121"/>
      <c r="CG328" s="121"/>
      <c r="CH328" s="121"/>
      <c r="CI328" s="121"/>
      <c r="CJ328" s="121"/>
      <c r="CK328" s="121"/>
      <c r="CL328" s="121"/>
      <c r="CM328" s="121"/>
      <c r="CN328" s="121"/>
      <c r="CO328" s="121"/>
      <c r="CP328" s="121"/>
      <c r="CQ328" s="121"/>
      <c r="CR328" s="121"/>
      <c r="CS328" s="121"/>
      <c r="CT328" s="121"/>
      <c r="CU328" s="121"/>
      <c r="CV328" s="121"/>
      <c r="CW328" s="121"/>
      <c r="CX328" s="121"/>
      <c r="CY328" s="121"/>
      <c r="CZ328" s="121"/>
      <c r="DA328" s="121"/>
      <c r="DB328" s="121"/>
      <c r="DC328" s="121"/>
      <c r="DD328" s="121"/>
      <c r="DE328" s="121"/>
      <c r="DF328" s="121"/>
      <c r="DG328" s="121"/>
      <c r="DH328" s="121"/>
      <c r="DI328" s="121"/>
      <c r="DJ328" s="121"/>
      <c r="DK328" s="121"/>
      <c r="DL328" s="121"/>
      <c r="DM328" s="121"/>
      <c r="DN328" s="121"/>
      <c r="DO328" s="121"/>
      <c r="DP328" s="121"/>
      <c r="DQ328" s="121"/>
      <c r="DR328" s="121"/>
      <c r="DS328" s="121"/>
      <c r="DT328" s="121"/>
      <c r="DU328" s="121"/>
      <c r="DV328" s="121"/>
      <c r="DW328" s="121"/>
      <c r="DX328" s="121"/>
      <c r="DY328" s="121"/>
      <c r="DZ328" s="121"/>
      <c r="EA328" s="121"/>
      <c r="EB328" s="121"/>
      <c r="EC328" s="121"/>
      <c r="ED328" s="121"/>
      <c r="EE328" s="121"/>
      <c r="EF328" s="121"/>
      <c r="EG328" s="121"/>
      <c r="EH328" s="121"/>
      <c r="EI328" s="121"/>
      <c r="EJ328" s="121"/>
      <c r="EK328" s="121"/>
      <c r="EL328" s="121"/>
      <c r="EM328" s="121"/>
      <c r="EN328" s="121"/>
      <c r="EO328" s="121"/>
      <c r="EP328" s="121"/>
      <c r="EQ328" s="121"/>
      <c r="ER328" s="121"/>
      <c r="ES328" s="121"/>
      <c r="ET328" s="121"/>
      <c r="EU328" s="121"/>
      <c r="EV328" s="121"/>
      <c r="EW328" s="121"/>
      <c r="EX328" s="121"/>
      <c r="EY328" s="121"/>
      <c r="EZ328" s="121"/>
      <c r="FA328" s="121"/>
      <c r="FB328" s="121"/>
      <c r="FC328" s="121"/>
      <c r="FD328" s="121"/>
      <c r="FE328" s="121"/>
      <c r="FF328" s="121"/>
      <c r="FG328" s="121"/>
      <c r="FH328" s="121"/>
      <c r="FI328" s="121"/>
      <c r="FJ328" s="121"/>
      <c r="FK328" s="121"/>
      <c r="FL328" s="121"/>
      <c r="FM328" s="121"/>
      <c r="FN328" s="121"/>
      <c r="FO328" s="121"/>
      <c r="FP328" s="121"/>
      <c r="FQ328" s="121"/>
      <c r="FR328" s="121"/>
      <c r="FS328" s="121"/>
      <c r="FT328" s="121"/>
      <c r="FU328" s="121"/>
      <c r="FV328" s="121"/>
      <c r="FW328" s="121"/>
      <c r="FX328" s="121"/>
      <c r="FY328" s="121"/>
      <c r="FZ328" s="121"/>
      <c r="GA328" s="121"/>
      <c r="GB328" s="121"/>
      <c r="GC328" s="121"/>
      <c r="GD328" s="121"/>
      <c r="GE328" s="121"/>
      <c r="GF328" s="121"/>
      <c r="GG328" s="121"/>
      <c r="GH328" s="121"/>
      <c r="GI328" s="121"/>
      <c r="GJ328" s="121"/>
      <c r="GK328" s="121"/>
      <c r="GL328" s="121"/>
      <c r="GM328" s="121"/>
      <c r="GN328" s="121"/>
      <c r="GO328" s="121"/>
      <c r="GP328" s="121"/>
      <c r="GQ328" s="121"/>
      <c r="GR328" s="121"/>
      <c r="GS328" s="121"/>
      <c r="GT328" s="121"/>
      <c r="GU328" s="121"/>
      <c r="GV328" s="121"/>
      <c r="GW328" s="121"/>
      <c r="GX328" s="121"/>
      <c r="GY328" s="121"/>
      <c r="GZ328" s="121"/>
      <c r="HA328" s="121"/>
      <c r="HB328" s="121"/>
      <c r="HC328" s="121"/>
      <c r="HD328" s="121"/>
      <c r="HE328" s="121"/>
      <c r="HF328" s="121"/>
      <c r="HG328" s="121"/>
      <c r="HH328" s="121"/>
      <c r="HI328" s="121"/>
      <c r="HJ328" s="121"/>
      <c r="HK328" s="121"/>
      <c r="HL328" s="121"/>
      <c r="HM328" s="121"/>
      <c r="HN328" s="121"/>
      <c r="HO328" s="121"/>
      <c r="HP328" s="121"/>
      <c r="HQ328" s="121"/>
      <c r="HR328" s="121"/>
      <c r="HS328" s="121"/>
      <c r="HT328" s="121"/>
      <c r="HU328" s="121"/>
      <c r="HV328" s="121"/>
      <c r="HW328" s="121"/>
      <c r="HX328" s="121"/>
      <c r="HY328" s="121"/>
      <c r="HZ328" s="121"/>
      <c r="IA328" s="121"/>
      <c r="IB328" s="121"/>
      <c r="IC328" s="121"/>
      <c r="ID328" s="121"/>
      <c r="IE328" s="121"/>
      <c r="IF328" s="121"/>
      <c r="IG328" s="121"/>
      <c r="IH328" s="121"/>
      <c r="II328" s="121"/>
      <c r="IJ328" s="121"/>
      <c r="IK328" s="121"/>
      <c r="IL328" s="121"/>
      <c r="IM328" s="121"/>
      <c r="IN328" s="121"/>
      <c r="IO328" s="121"/>
      <c r="IP328" s="121"/>
      <c r="IQ328" s="121"/>
      <c r="IR328" s="121"/>
      <c r="IS328" s="121"/>
      <c r="IT328" s="121"/>
    </row>
    <row r="329" spans="1:254" x14ac:dyDescent="0.25">
      <c r="A329" s="121"/>
      <c r="B329" s="121"/>
      <c r="C329" s="121"/>
      <c r="D329" s="121"/>
      <c r="E329" s="121"/>
      <c r="F329" s="121"/>
      <c r="G329" s="121"/>
      <c r="H329" s="121"/>
      <c r="I329" s="121"/>
      <c r="J329" s="121"/>
      <c r="K329" s="121"/>
      <c r="L329" s="121"/>
      <c r="M329" s="121"/>
      <c r="N329" s="121"/>
      <c r="O329" s="121"/>
      <c r="CA329" s="121"/>
      <c r="CB329" s="121"/>
      <c r="CC329" s="121"/>
      <c r="CD329" s="121"/>
      <c r="CE329" s="121"/>
      <c r="CF329" s="121"/>
      <c r="CG329" s="121"/>
      <c r="CH329" s="121"/>
      <c r="CI329" s="121"/>
      <c r="CJ329" s="121"/>
      <c r="CK329" s="121"/>
      <c r="CL329" s="121"/>
      <c r="CM329" s="121"/>
      <c r="CN329" s="121"/>
      <c r="CO329" s="121"/>
      <c r="CP329" s="121"/>
      <c r="CQ329" s="121"/>
      <c r="CR329" s="121"/>
      <c r="CS329" s="121"/>
      <c r="CT329" s="121"/>
      <c r="CU329" s="121"/>
      <c r="CV329" s="121"/>
      <c r="CW329" s="121"/>
      <c r="CX329" s="121"/>
      <c r="CY329" s="121"/>
      <c r="CZ329" s="121"/>
      <c r="DA329" s="121"/>
      <c r="DB329" s="121"/>
      <c r="DC329" s="121"/>
      <c r="DD329" s="121"/>
      <c r="DE329" s="121"/>
      <c r="DF329" s="121"/>
      <c r="DG329" s="121"/>
      <c r="DH329" s="121"/>
      <c r="DI329" s="121"/>
      <c r="DJ329" s="121"/>
      <c r="DK329" s="121"/>
      <c r="DL329" s="121"/>
      <c r="DM329" s="121"/>
      <c r="DN329" s="121"/>
      <c r="DO329" s="121"/>
      <c r="DP329" s="121"/>
      <c r="DQ329" s="121"/>
      <c r="DR329" s="121"/>
      <c r="DS329" s="121"/>
      <c r="DT329" s="121"/>
      <c r="DU329" s="121"/>
      <c r="DV329" s="121"/>
      <c r="DW329" s="121"/>
      <c r="DX329" s="121"/>
      <c r="DY329" s="121"/>
      <c r="DZ329" s="121"/>
      <c r="EA329" s="121"/>
      <c r="EB329" s="121"/>
      <c r="EC329" s="121"/>
      <c r="ED329" s="121"/>
      <c r="EE329" s="121"/>
      <c r="EF329" s="121"/>
      <c r="EG329" s="121"/>
      <c r="EH329" s="121"/>
      <c r="EI329" s="121"/>
      <c r="EJ329" s="121"/>
      <c r="EK329" s="121"/>
      <c r="EL329" s="121"/>
      <c r="EM329" s="121"/>
      <c r="EN329" s="121"/>
      <c r="EO329" s="121"/>
      <c r="EP329" s="121"/>
      <c r="EQ329" s="121"/>
      <c r="ER329" s="121"/>
      <c r="ES329" s="121"/>
      <c r="ET329" s="121"/>
      <c r="EU329" s="121"/>
      <c r="EV329" s="121"/>
      <c r="EW329" s="121"/>
      <c r="EX329" s="121"/>
      <c r="EY329" s="121"/>
      <c r="EZ329" s="121"/>
      <c r="FA329" s="121"/>
      <c r="FB329" s="121"/>
      <c r="FC329" s="121"/>
      <c r="FD329" s="121"/>
      <c r="FE329" s="121"/>
      <c r="FF329" s="121"/>
      <c r="FG329" s="121"/>
      <c r="FH329" s="121"/>
      <c r="FI329" s="121"/>
      <c r="FJ329" s="121"/>
      <c r="FK329" s="121"/>
      <c r="FL329" s="121"/>
      <c r="FM329" s="121"/>
      <c r="FN329" s="121"/>
      <c r="FO329" s="121"/>
      <c r="FP329" s="121"/>
      <c r="FQ329" s="121"/>
      <c r="FR329" s="121"/>
      <c r="FS329" s="121"/>
      <c r="FT329" s="121"/>
      <c r="FU329" s="121"/>
      <c r="FV329" s="121"/>
      <c r="FW329" s="121"/>
      <c r="FX329" s="121"/>
      <c r="FY329" s="121"/>
      <c r="FZ329" s="121"/>
      <c r="GA329" s="121"/>
      <c r="GB329" s="121"/>
      <c r="GC329" s="121"/>
      <c r="GD329" s="121"/>
      <c r="GE329" s="121"/>
      <c r="GF329" s="121"/>
      <c r="GG329" s="121"/>
      <c r="GH329" s="121"/>
      <c r="GI329" s="121"/>
      <c r="GJ329" s="121"/>
      <c r="GK329" s="121"/>
      <c r="GL329" s="121"/>
      <c r="GM329" s="121"/>
      <c r="GN329" s="121"/>
      <c r="GO329" s="121"/>
      <c r="GP329" s="121"/>
      <c r="GQ329" s="121"/>
      <c r="GR329" s="121"/>
      <c r="GS329" s="121"/>
      <c r="GT329" s="121"/>
      <c r="GU329" s="121"/>
      <c r="GV329" s="121"/>
      <c r="GW329" s="121"/>
      <c r="GX329" s="121"/>
      <c r="GY329" s="121"/>
      <c r="GZ329" s="121"/>
      <c r="HA329" s="121"/>
      <c r="HB329" s="121"/>
      <c r="HC329" s="121"/>
      <c r="HD329" s="121"/>
      <c r="HE329" s="121"/>
      <c r="HF329" s="121"/>
      <c r="HG329" s="121"/>
      <c r="HH329" s="121"/>
      <c r="HI329" s="121"/>
      <c r="HJ329" s="121"/>
      <c r="HK329" s="121"/>
      <c r="HL329" s="121"/>
      <c r="HM329" s="121"/>
      <c r="HN329" s="121"/>
      <c r="HO329" s="121"/>
      <c r="HP329" s="121"/>
      <c r="HQ329" s="121"/>
      <c r="HR329" s="121"/>
      <c r="HS329" s="121"/>
      <c r="HT329" s="121"/>
      <c r="HU329" s="121"/>
      <c r="HV329" s="121"/>
      <c r="HW329" s="121"/>
      <c r="HX329" s="121"/>
      <c r="HY329" s="121"/>
      <c r="HZ329" s="121"/>
      <c r="IA329" s="121"/>
      <c r="IB329" s="121"/>
      <c r="IC329" s="121"/>
      <c r="ID329" s="121"/>
      <c r="IE329" s="121"/>
      <c r="IF329" s="121"/>
      <c r="IG329" s="121"/>
      <c r="IH329" s="121"/>
      <c r="II329" s="121"/>
      <c r="IJ329" s="121"/>
      <c r="IK329" s="121"/>
      <c r="IL329" s="121"/>
      <c r="IM329" s="121"/>
      <c r="IN329" s="121"/>
      <c r="IO329" s="121"/>
      <c r="IP329" s="121"/>
      <c r="IQ329" s="121"/>
      <c r="IR329" s="121"/>
      <c r="IS329" s="121"/>
      <c r="IT329" s="121"/>
    </row>
    <row r="330" spans="1:254" x14ac:dyDescent="0.25">
      <c r="A330" s="121"/>
      <c r="B330" s="121"/>
      <c r="C330" s="121"/>
      <c r="D330" s="121"/>
      <c r="E330" s="121"/>
      <c r="F330" s="121"/>
      <c r="G330" s="121"/>
      <c r="H330" s="121"/>
      <c r="I330" s="121"/>
      <c r="J330" s="121"/>
      <c r="K330" s="121"/>
      <c r="L330" s="121"/>
      <c r="M330" s="121"/>
      <c r="N330" s="121"/>
      <c r="O330" s="121"/>
      <c r="CA330" s="121"/>
      <c r="CB330" s="121"/>
      <c r="CC330" s="121"/>
      <c r="CD330" s="121"/>
      <c r="CE330" s="121"/>
      <c r="CF330" s="121"/>
      <c r="CG330" s="121"/>
      <c r="CH330" s="121"/>
      <c r="CI330" s="121"/>
      <c r="CJ330" s="121"/>
      <c r="CK330" s="121"/>
      <c r="CL330" s="121"/>
      <c r="CM330" s="121"/>
      <c r="CN330" s="121"/>
      <c r="CO330" s="121"/>
      <c r="CP330" s="121"/>
      <c r="CQ330" s="121"/>
      <c r="CR330" s="121"/>
      <c r="CS330" s="121"/>
      <c r="CT330" s="121"/>
      <c r="CU330" s="121"/>
      <c r="CV330" s="121"/>
      <c r="CW330" s="121"/>
      <c r="CX330" s="121"/>
      <c r="CY330" s="121"/>
      <c r="CZ330" s="121"/>
      <c r="DA330" s="121"/>
      <c r="DB330" s="121"/>
      <c r="DC330" s="121"/>
      <c r="DD330" s="121"/>
      <c r="DE330" s="121"/>
      <c r="DF330" s="121"/>
      <c r="DG330" s="121"/>
      <c r="DH330" s="121"/>
      <c r="DI330" s="121"/>
      <c r="DJ330" s="121"/>
      <c r="DK330" s="121"/>
      <c r="DL330" s="121"/>
      <c r="DM330" s="121"/>
      <c r="DN330" s="121"/>
      <c r="DO330" s="121"/>
      <c r="DP330" s="121"/>
      <c r="DQ330" s="121"/>
      <c r="DR330" s="121"/>
      <c r="DS330" s="121"/>
      <c r="DT330" s="121"/>
      <c r="DU330" s="121"/>
      <c r="DV330" s="121"/>
      <c r="DW330" s="121"/>
      <c r="DX330" s="121"/>
      <c r="DY330" s="121"/>
      <c r="DZ330" s="121"/>
      <c r="EA330" s="121"/>
      <c r="EB330" s="121"/>
      <c r="EC330" s="121"/>
      <c r="ED330" s="121"/>
      <c r="EE330" s="121"/>
      <c r="EF330" s="121"/>
      <c r="EG330" s="121"/>
      <c r="EH330" s="121"/>
      <c r="EI330" s="121"/>
      <c r="EJ330" s="121"/>
      <c r="EK330" s="121"/>
      <c r="EL330" s="121"/>
      <c r="EM330" s="121"/>
      <c r="EN330" s="121"/>
      <c r="EO330" s="121"/>
      <c r="EP330" s="121"/>
      <c r="EQ330" s="121"/>
      <c r="ER330" s="121"/>
      <c r="ES330" s="121"/>
      <c r="ET330" s="121"/>
      <c r="EU330" s="121"/>
      <c r="EV330" s="121"/>
      <c r="EW330" s="121"/>
      <c r="EX330" s="121"/>
      <c r="EY330" s="121"/>
      <c r="EZ330" s="121"/>
      <c r="FA330" s="121"/>
      <c r="FB330" s="121"/>
      <c r="FC330" s="121"/>
      <c r="FD330" s="121"/>
      <c r="FE330" s="121"/>
      <c r="FF330" s="121"/>
      <c r="FG330" s="121"/>
      <c r="FH330" s="121"/>
      <c r="FI330" s="121"/>
      <c r="FJ330" s="121"/>
      <c r="FK330" s="121"/>
      <c r="FL330" s="121"/>
      <c r="FM330" s="121"/>
      <c r="FN330" s="121"/>
      <c r="FO330" s="121"/>
      <c r="FP330" s="121"/>
      <c r="FQ330" s="121"/>
      <c r="FR330" s="121"/>
      <c r="FS330" s="121"/>
      <c r="FT330" s="121"/>
      <c r="FU330" s="121"/>
      <c r="FV330" s="121"/>
      <c r="FW330" s="121"/>
      <c r="FX330" s="121"/>
      <c r="FY330" s="121"/>
      <c r="FZ330" s="121"/>
      <c r="GA330" s="121"/>
      <c r="GB330" s="121"/>
      <c r="GC330" s="121"/>
      <c r="GD330" s="121"/>
      <c r="GE330" s="121"/>
      <c r="GF330" s="121"/>
      <c r="GG330" s="121"/>
      <c r="GH330" s="121"/>
      <c r="GI330" s="121"/>
      <c r="GJ330" s="121"/>
      <c r="GK330" s="121"/>
      <c r="GL330" s="121"/>
      <c r="GM330" s="121"/>
      <c r="GN330" s="121"/>
      <c r="GO330" s="121"/>
      <c r="GP330" s="121"/>
      <c r="GQ330" s="121"/>
      <c r="GR330" s="121"/>
      <c r="GS330" s="121"/>
      <c r="GT330" s="121"/>
      <c r="GU330" s="121"/>
      <c r="GV330" s="121"/>
      <c r="GW330" s="121"/>
      <c r="GX330" s="121"/>
      <c r="GY330" s="121"/>
      <c r="GZ330" s="121"/>
      <c r="HA330" s="121"/>
      <c r="HB330" s="121"/>
      <c r="HC330" s="121"/>
      <c r="HD330" s="121"/>
      <c r="HE330" s="121"/>
      <c r="HF330" s="121"/>
      <c r="HG330" s="121"/>
      <c r="HH330" s="121"/>
      <c r="HI330" s="121"/>
      <c r="HJ330" s="121"/>
      <c r="HK330" s="121"/>
      <c r="HL330" s="121"/>
      <c r="HM330" s="121"/>
      <c r="HN330" s="121"/>
      <c r="HO330" s="121"/>
      <c r="HP330" s="121"/>
      <c r="HQ330" s="121"/>
      <c r="HR330" s="121"/>
      <c r="HS330" s="121"/>
      <c r="HT330" s="121"/>
      <c r="HU330" s="121"/>
      <c r="HV330" s="121"/>
      <c r="HW330" s="121"/>
      <c r="HX330" s="121"/>
      <c r="HY330" s="121"/>
      <c r="HZ330" s="121"/>
      <c r="IA330" s="121"/>
      <c r="IB330" s="121"/>
      <c r="IC330" s="121"/>
      <c r="ID330" s="121"/>
      <c r="IE330" s="121"/>
      <c r="IF330" s="121"/>
      <c r="IG330" s="121"/>
      <c r="IH330" s="121"/>
      <c r="II330" s="121"/>
      <c r="IJ330" s="121"/>
      <c r="IK330" s="121"/>
      <c r="IL330" s="121"/>
      <c r="IM330" s="121"/>
      <c r="IN330" s="121"/>
      <c r="IO330" s="121"/>
      <c r="IP330" s="121"/>
      <c r="IQ330" s="121"/>
      <c r="IR330" s="121"/>
      <c r="IS330" s="121"/>
      <c r="IT330" s="121"/>
    </row>
    <row r="331" spans="1:254" x14ac:dyDescent="0.25">
      <c r="A331" s="121"/>
      <c r="B331" s="121"/>
      <c r="C331" s="121"/>
      <c r="D331" s="121"/>
      <c r="E331" s="121"/>
      <c r="F331" s="121"/>
      <c r="G331" s="121"/>
      <c r="H331" s="121"/>
      <c r="I331" s="121"/>
      <c r="J331" s="121"/>
      <c r="K331" s="121"/>
      <c r="L331" s="121"/>
      <c r="M331" s="121"/>
      <c r="N331" s="121"/>
      <c r="O331" s="121"/>
      <c r="CA331" s="121"/>
      <c r="CB331" s="121"/>
      <c r="CC331" s="121"/>
      <c r="CD331" s="121"/>
      <c r="CE331" s="121"/>
      <c r="CF331" s="121"/>
      <c r="CG331" s="121"/>
      <c r="CH331" s="121"/>
      <c r="CI331" s="121"/>
      <c r="CJ331" s="121"/>
      <c r="CK331" s="121"/>
      <c r="CL331" s="121"/>
      <c r="CM331" s="121"/>
      <c r="CN331" s="121"/>
      <c r="CO331" s="121"/>
      <c r="CP331" s="121"/>
      <c r="CQ331" s="121"/>
      <c r="CR331" s="121"/>
      <c r="CS331" s="121"/>
      <c r="CT331" s="121"/>
      <c r="CU331" s="121"/>
      <c r="CV331" s="121"/>
      <c r="CW331" s="121"/>
      <c r="CX331" s="121"/>
      <c r="CY331" s="121"/>
      <c r="CZ331" s="121"/>
      <c r="DA331" s="121"/>
      <c r="DB331" s="121"/>
      <c r="DC331" s="121"/>
      <c r="DD331" s="121"/>
      <c r="DE331" s="121"/>
      <c r="DF331" s="121"/>
      <c r="DG331" s="121"/>
      <c r="DH331" s="121"/>
      <c r="DI331" s="121"/>
      <c r="DJ331" s="121"/>
      <c r="DK331" s="121"/>
      <c r="DL331" s="121"/>
      <c r="DM331" s="121"/>
      <c r="DN331" s="121"/>
      <c r="DO331" s="121"/>
      <c r="DP331" s="121"/>
      <c r="DQ331" s="121"/>
      <c r="DR331" s="121"/>
      <c r="DS331" s="121"/>
      <c r="DT331" s="121"/>
      <c r="DU331" s="121"/>
      <c r="DV331" s="121"/>
      <c r="DW331" s="121"/>
      <c r="DX331" s="121"/>
      <c r="DY331" s="121"/>
      <c r="DZ331" s="121"/>
      <c r="EA331" s="121"/>
      <c r="EB331" s="121"/>
      <c r="EC331" s="121"/>
      <c r="ED331" s="121"/>
      <c r="EE331" s="121"/>
      <c r="EF331" s="121"/>
      <c r="EG331" s="121"/>
      <c r="EH331" s="121"/>
      <c r="EI331" s="121"/>
      <c r="EJ331" s="121"/>
      <c r="EK331" s="121"/>
      <c r="EL331" s="121"/>
      <c r="EM331" s="121"/>
      <c r="EN331" s="121"/>
      <c r="EO331" s="121"/>
      <c r="EP331" s="121"/>
      <c r="EQ331" s="121"/>
      <c r="ER331" s="121"/>
      <c r="ES331" s="121"/>
      <c r="ET331" s="121"/>
      <c r="EU331" s="121"/>
      <c r="EV331" s="121"/>
      <c r="EW331" s="121"/>
      <c r="EX331" s="121"/>
      <c r="EY331" s="121"/>
      <c r="EZ331" s="121"/>
      <c r="FA331" s="121"/>
      <c r="FB331" s="121"/>
      <c r="FC331" s="121"/>
      <c r="FD331" s="121"/>
      <c r="FE331" s="121"/>
      <c r="FF331" s="121"/>
      <c r="FG331" s="121"/>
      <c r="FH331" s="121"/>
      <c r="FI331" s="121"/>
      <c r="FJ331" s="121"/>
      <c r="FK331" s="121"/>
      <c r="FL331" s="121"/>
      <c r="FM331" s="121"/>
      <c r="FN331" s="121"/>
      <c r="FO331" s="121"/>
      <c r="FP331" s="121"/>
      <c r="FQ331" s="121"/>
      <c r="FR331" s="121"/>
      <c r="FS331" s="121"/>
      <c r="FT331" s="121"/>
      <c r="FU331" s="121"/>
      <c r="FV331" s="121"/>
      <c r="FW331" s="121"/>
      <c r="FX331" s="121"/>
      <c r="FY331" s="121"/>
      <c r="FZ331" s="121"/>
      <c r="GA331" s="121"/>
      <c r="GB331" s="121"/>
      <c r="GC331" s="121"/>
      <c r="GD331" s="121"/>
      <c r="GE331" s="121"/>
      <c r="GF331" s="121"/>
      <c r="GG331" s="121"/>
      <c r="GH331" s="121"/>
      <c r="GI331" s="121"/>
      <c r="GJ331" s="121"/>
      <c r="GK331" s="121"/>
      <c r="GL331" s="121"/>
      <c r="GM331" s="121"/>
      <c r="GN331" s="121"/>
      <c r="GO331" s="121"/>
      <c r="GP331" s="121"/>
      <c r="GQ331" s="121"/>
      <c r="GR331" s="121"/>
      <c r="GS331" s="121"/>
      <c r="GT331" s="121"/>
      <c r="GU331" s="121"/>
      <c r="GV331" s="121"/>
      <c r="GW331" s="121"/>
      <c r="GX331" s="121"/>
      <c r="GY331" s="121"/>
      <c r="GZ331" s="121"/>
      <c r="HA331" s="121"/>
      <c r="HB331" s="121"/>
      <c r="HC331" s="121"/>
      <c r="HD331" s="121"/>
      <c r="HE331" s="121"/>
      <c r="HF331" s="121"/>
      <c r="HG331" s="121"/>
      <c r="HH331" s="121"/>
      <c r="HI331" s="121"/>
      <c r="HJ331" s="121"/>
      <c r="HK331" s="121"/>
      <c r="HL331" s="121"/>
      <c r="HM331" s="121"/>
      <c r="HN331" s="121"/>
      <c r="HO331" s="121"/>
      <c r="HP331" s="121"/>
      <c r="HQ331" s="121"/>
      <c r="HR331" s="121"/>
      <c r="HS331" s="121"/>
      <c r="HT331" s="121"/>
      <c r="HU331" s="121"/>
      <c r="HV331" s="121"/>
      <c r="HW331" s="121"/>
      <c r="HX331" s="121"/>
      <c r="HY331" s="121"/>
      <c r="HZ331" s="121"/>
      <c r="IA331" s="121"/>
      <c r="IB331" s="121"/>
      <c r="IC331" s="121"/>
      <c r="ID331" s="121"/>
      <c r="IE331" s="121"/>
      <c r="IF331" s="121"/>
      <c r="IG331" s="121"/>
      <c r="IH331" s="121"/>
      <c r="II331" s="121"/>
      <c r="IJ331" s="121"/>
      <c r="IK331" s="121"/>
      <c r="IL331" s="121"/>
      <c r="IM331" s="121"/>
      <c r="IN331" s="121"/>
      <c r="IO331" s="121"/>
      <c r="IP331" s="121"/>
      <c r="IQ331" s="121"/>
      <c r="IR331" s="121"/>
      <c r="IS331" s="121"/>
      <c r="IT331" s="121"/>
    </row>
    <row r="332" spans="1:254" x14ac:dyDescent="0.25">
      <c r="A332" s="121"/>
      <c r="B332" s="121"/>
      <c r="C332" s="121"/>
      <c r="D332" s="121"/>
      <c r="E332" s="121"/>
      <c r="F332" s="121"/>
      <c r="G332" s="121"/>
      <c r="H332" s="121"/>
      <c r="I332" s="121"/>
      <c r="J332" s="121"/>
      <c r="K332" s="121"/>
      <c r="L332" s="121"/>
      <c r="M332" s="121"/>
      <c r="N332" s="121"/>
      <c r="O332" s="121"/>
      <c r="CA332" s="121"/>
      <c r="CB332" s="121"/>
      <c r="CC332" s="121"/>
      <c r="CD332" s="121"/>
      <c r="CE332" s="121"/>
      <c r="CF332" s="121"/>
      <c r="CG332" s="121"/>
      <c r="CH332" s="121"/>
      <c r="CI332" s="121"/>
      <c r="CJ332" s="121"/>
      <c r="CK332" s="121"/>
      <c r="CL332" s="121"/>
      <c r="CM332" s="121"/>
      <c r="CN332" s="121"/>
      <c r="CO332" s="121"/>
      <c r="CP332" s="121"/>
      <c r="CQ332" s="121"/>
      <c r="CR332" s="121"/>
      <c r="CS332" s="121"/>
      <c r="CT332" s="121"/>
      <c r="CU332" s="121"/>
      <c r="CV332" s="121"/>
      <c r="CW332" s="121"/>
      <c r="CX332" s="121"/>
      <c r="CY332" s="121"/>
      <c r="CZ332" s="121"/>
      <c r="DA332" s="121"/>
      <c r="DB332" s="121"/>
      <c r="DC332" s="121"/>
      <c r="DD332" s="121"/>
      <c r="DE332" s="121"/>
      <c r="DF332" s="121"/>
      <c r="DG332" s="121"/>
      <c r="DH332" s="121"/>
      <c r="DI332" s="121"/>
      <c r="DJ332" s="121"/>
      <c r="DK332" s="121"/>
      <c r="DL332" s="121"/>
      <c r="DM332" s="121"/>
      <c r="DN332" s="121"/>
      <c r="DO332" s="121"/>
      <c r="DP332" s="121"/>
      <c r="DQ332" s="121"/>
      <c r="DR332" s="121"/>
      <c r="DS332" s="121"/>
      <c r="DT332" s="121"/>
      <c r="DU332" s="121"/>
      <c r="DV332" s="121"/>
      <c r="DW332" s="121"/>
      <c r="DX332" s="121"/>
      <c r="DY332" s="121"/>
      <c r="DZ332" s="121"/>
      <c r="EA332" s="121"/>
      <c r="EB332" s="121"/>
      <c r="EC332" s="121"/>
      <c r="ED332" s="121"/>
      <c r="EE332" s="121"/>
      <c r="EF332" s="121"/>
      <c r="EG332" s="121"/>
      <c r="EH332" s="121"/>
      <c r="EI332" s="121"/>
      <c r="EJ332" s="121"/>
      <c r="EK332" s="121"/>
      <c r="EL332" s="121"/>
      <c r="EM332" s="121"/>
      <c r="EN332" s="121"/>
      <c r="EO332" s="121"/>
      <c r="EP332" s="121"/>
      <c r="EQ332" s="121"/>
      <c r="ER332" s="121"/>
      <c r="ES332" s="121"/>
      <c r="ET332" s="121"/>
      <c r="EU332" s="121"/>
      <c r="EV332" s="121"/>
      <c r="EW332" s="121"/>
      <c r="EX332" s="121"/>
      <c r="EY332" s="121"/>
      <c r="EZ332" s="121"/>
      <c r="FA332" s="121"/>
      <c r="FB332" s="121"/>
      <c r="FC332" s="121"/>
      <c r="FD332" s="121"/>
      <c r="FE332" s="121"/>
      <c r="FF332" s="121"/>
      <c r="FG332" s="121"/>
      <c r="FH332" s="121"/>
      <c r="FI332" s="121"/>
      <c r="FJ332" s="121"/>
      <c r="FK332" s="121"/>
      <c r="FL332" s="121"/>
      <c r="FM332" s="121"/>
      <c r="FN332" s="121"/>
      <c r="FO332" s="121"/>
      <c r="FP332" s="121"/>
      <c r="FQ332" s="121"/>
      <c r="FR332" s="121"/>
      <c r="FS332" s="121"/>
      <c r="FT332" s="121"/>
      <c r="FU332" s="121"/>
      <c r="FV332" s="121"/>
      <c r="FW332" s="121"/>
      <c r="FX332" s="121"/>
      <c r="FY332" s="121"/>
      <c r="FZ332" s="121"/>
      <c r="GA332" s="121"/>
      <c r="GB332" s="121"/>
      <c r="GC332" s="121"/>
      <c r="GD332" s="121"/>
      <c r="GE332" s="121"/>
      <c r="GF332" s="121"/>
      <c r="GG332" s="121"/>
      <c r="GH332" s="121"/>
      <c r="GI332" s="121"/>
      <c r="GJ332" s="121"/>
      <c r="GK332" s="121"/>
      <c r="GL332" s="121"/>
      <c r="GM332" s="121"/>
      <c r="GN332" s="121"/>
      <c r="GO332" s="121"/>
      <c r="GP332" s="121"/>
      <c r="GQ332" s="121"/>
      <c r="GR332" s="121"/>
      <c r="GS332" s="121"/>
      <c r="GT332" s="121"/>
      <c r="GU332" s="121"/>
      <c r="GV332" s="121"/>
      <c r="GW332" s="121"/>
      <c r="GX332" s="121"/>
      <c r="GY332" s="121"/>
      <c r="GZ332" s="121"/>
      <c r="HA332" s="121"/>
      <c r="HB332" s="121"/>
      <c r="HC332" s="121"/>
      <c r="HD332" s="121"/>
      <c r="HE332" s="121"/>
      <c r="HF332" s="121"/>
      <c r="HG332" s="121"/>
      <c r="HH332" s="121"/>
      <c r="HI332" s="121"/>
      <c r="HJ332" s="121"/>
      <c r="HK332" s="121"/>
      <c r="HL332" s="121"/>
      <c r="HM332" s="121"/>
      <c r="HN332" s="121"/>
      <c r="HO332" s="121"/>
      <c r="HP332" s="121"/>
      <c r="HQ332" s="121"/>
      <c r="HR332" s="121"/>
      <c r="HS332" s="121"/>
      <c r="HT332" s="121"/>
      <c r="HU332" s="121"/>
      <c r="HV332" s="121"/>
      <c r="HW332" s="121"/>
      <c r="HX332" s="121"/>
      <c r="HY332" s="121"/>
      <c r="HZ332" s="121"/>
      <c r="IA332" s="121"/>
      <c r="IB332" s="121"/>
      <c r="IC332" s="121"/>
      <c r="ID332" s="121"/>
      <c r="IE332" s="121"/>
      <c r="IF332" s="121"/>
      <c r="IG332" s="121"/>
      <c r="IH332" s="121"/>
      <c r="II332" s="121"/>
      <c r="IJ332" s="121"/>
      <c r="IK332" s="121"/>
      <c r="IL332" s="121"/>
      <c r="IM332" s="121"/>
      <c r="IN332" s="121"/>
      <c r="IO332" s="121"/>
      <c r="IP332" s="121"/>
      <c r="IQ332" s="121"/>
      <c r="IR332" s="121"/>
      <c r="IS332" s="121"/>
      <c r="IT332" s="121"/>
    </row>
    <row r="333" spans="1:254" x14ac:dyDescent="0.25">
      <c r="A333" s="121"/>
      <c r="B333" s="121"/>
      <c r="C333" s="121"/>
      <c r="D333" s="121"/>
      <c r="E333" s="121"/>
      <c r="F333" s="121"/>
      <c r="G333" s="121"/>
      <c r="H333" s="121"/>
      <c r="I333" s="121"/>
      <c r="J333" s="121"/>
      <c r="K333" s="121"/>
      <c r="L333" s="121"/>
      <c r="M333" s="121"/>
      <c r="N333" s="121"/>
      <c r="O333" s="121"/>
      <c r="CA333" s="121"/>
      <c r="CB333" s="121"/>
      <c r="CC333" s="121"/>
      <c r="CD333" s="121"/>
      <c r="CE333" s="121"/>
      <c r="CF333" s="121"/>
      <c r="CG333" s="121"/>
      <c r="CH333" s="121"/>
      <c r="CI333" s="121"/>
      <c r="CJ333" s="121"/>
      <c r="CK333" s="121"/>
      <c r="CL333" s="121"/>
      <c r="CM333" s="121"/>
      <c r="CN333" s="121"/>
      <c r="CO333" s="121"/>
      <c r="CP333" s="121"/>
      <c r="CQ333" s="121"/>
      <c r="CR333" s="121"/>
      <c r="CS333" s="121"/>
      <c r="CT333" s="121"/>
      <c r="CU333" s="121"/>
      <c r="CV333" s="121"/>
      <c r="CW333" s="121"/>
      <c r="CX333" s="121"/>
      <c r="CY333" s="121"/>
      <c r="CZ333" s="121"/>
      <c r="DA333" s="121"/>
      <c r="DB333" s="121"/>
      <c r="DC333" s="121"/>
      <c r="DD333" s="121"/>
      <c r="DE333" s="121"/>
      <c r="DF333" s="121"/>
      <c r="DG333" s="121"/>
      <c r="DH333" s="121"/>
      <c r="DI333" s="121"/>
      <c r="DJ333" s="121"/>
      <c r="DK333" s="121"/>
      <c r="DL333" s="121"/>
      <c r="DM333" s="121"/>
      <c r="DN333" s="121"/>
      <c r="DO333" s="121"/>
      <c r="DP333" s="121"/>
      <c r="DQ333" s="121"/>
      <c r="DR333" s="121"/>
      <c r="DS333" s="121"/>
      <c r="DT333" s="121"/>
      <c r="DU333" s="121"/>
      <c r="DV333" s="121"/>
      <c r="DW333" s="121"/>
      <c r="DX333" s="121"/>
      <c r="DY333" s="121"/>
      <c r="DZ333" s="121"/>
      <c r="EA333" s="121"/>
      <c r="EB333" s="121"/>
      <c r="EC333" s="121"/>
      <c r="ED333" s="121"/>
      <c r="EE333" s="121"/>
      <c r="EF333" s="121"/>
      <c r="EG333" s="121"/>
      <c r="EH333" s="121"/>
      <c r="EI333" s="121"/>
      <c r="EJ333" s="121"/>
      <c r="EK333" s="121"/>
      <c r="EL333" s="121"/>
      <c r="EM333" s="121"/>
      <c r="EN333" s="121"/>
      <c r="EO333" s="121"/>
      <c r="EP333" s="121"/>
      <c r="EQ333" s="121"/>
      <c r="ER333" s="121"/>
      <c r="ES333" s="121"/>
      <c r="ET333" s="121"/>
      <c r="EU333" s="121"/>
      <c r="EV333" s="121"/>
      <c r="EW333" s="121"/>
      <c r="EX333" s="121"/>
      <c r="EY333" s="121"/>
      <c r="EZ333" s="121"/>
      <c r="FA333" s="121"/>
      <c r="FB333" s="121"/>
      <c r="FC333" s="121"/>
      <c r="FD333" s="121"/>
      <c r="FE333" s="121"/>
      <c r="FF333" s="121"/>
      <c r="FG333" s="121"/>
      <c r="FH333" s="121"/>
      <c r="FI333" s="121"/>
      <c r="FJ333" s="121"/>
      <c r="FK333" s="121"/>
      <c r="FL333" s="121"/>
      <c r="FM333" s="121"/>
      <c r="FN333" s="121"/>
      <c r="FO333" s="121"/>
      <c r="FP333" s="121"/>
      <c r="FQ333" s="121"/>
      <c r="FR333" s="121"/>
      <c r="FS333" s="121"/>
      <c r="FT333" s="121"/>
      <c r="FU333" s="121"/>
      <c r="FV333" s="121"/>
      <c r="FW333" s="121"/>
      <c r="FX333" s="121"/>
      <c r="FY333" s="121"/>
      <c r="FZ333" s="121"/>
      <c r="GA333" s="121"/>
      <c r="GB333" s="121"/>
      <c r="GC333" s="121"/>
      <c r="GD333" s="121"/>
      <c r="GE333" s="121"/>
      <c r="GF333" s="121"/>
      <c r="GG333" s="121"/>
      <c r="GH333" s="121"/>
      <c r="GI333" s="121"/>
      <c r="GJ333" s="121"/>
      <c r="GK333" s="121"/>
      <c r="GL333" s="121"/>
      <c r="GM333" s="121"/>
      <c r="GN333" s="121"/>
      <c r="GO333" s="121"/>
      <c r="GP333" s="121"/>
      <c r="GQ333" s="121"/>
      <c r="GR333" s="121"/>
      <c r="GS333" s="121"/>
      <c r="GT333" s="121"/>
      <c r="GU333" s="121"/>
      <c r="GV333" s="121"/>
      <c r="GW333" s="121"/>
      <c r="GX333" s="121"/>
      <c r="GY333" s="121"/>
      <c r="GZ333" s="121"/>
      <c r="HA333" s="121"/>
      <c r="HB333" s="121"/>
      <c r="HC333" s="121"/>
      <c r="HD333" s="121"/>
      <c r="HE333" s="121"/>
      <c r="HF333" s="121"/>
      <c r="HG333" s="121"/>
      <c r="HH333" s="121"/>
      <c r="HI333" s="121"/>
      <c r="HJ333" s="121"/>
      <c r="HK333" s="121"/>
      <c r="HL333" s="121"/>
      <c r="HM333" s="121"/>
      <c r="HN333" s="121"/>
      <c r="HO333" s="121"/>
      <c r="HP333" s="121"/>
      <c r="HQ333" s="121"/>
      <c r="HR333" s="121"/>
      <c r="HS333" s="121"/>
      <c r="HT333" s="121"/>
      <c r="HU333" s="121"/>
      <c r="HV333" s="121"/>
      <c r="HW333" s="121"/>
      <c r="HX333" s="121"/>
      <c r="HY333" s="121"/>
      <c r="HZ333" s="121"/>
      <c r="IA333" s="121"/>
      <c r="IB333" s="121"/>
      <c r="IC333" s="121"/>
      <c r="ID333" s="121"/>
      <c r="IE333" s="121"/>
      <c r="IF333" s="121"/>
      <c r="IG333" s="121"/>
      <c r="IH333" s="121"/>
      <c r="II333" s="121"/>
      <c r="IJ333" s="121"/>
      <c r="IK333" s="121"/>
      <c r="IL333" s="121"/>
      <c r="IM333" s="121"/>
      <c r="IN333" s="121"/>
      <c r="IO333" s="121"/>
      <c r="IP333" s="121"/>
      <c r="IQ333" s="121"/>
      <c r="IR333" s="121"/>
      <c r="IS333" s="121"/>
      <c r="IT333" s="121"/>
    </row>
    <row r="334" spans="1:254" x14ac:dyDescent="0.25">
      <c r="A334" s="121"/>
      <c r="B334" s="121"/>
      <c r="C334" s="121"/>
      <c r="D334" s="121"/>
      <c r="E334" s="121"/>
      <c r="F334" s="121"/>
      <c r="G334" s="121"/>
      <c r="H334" s="121"/>
      <c r="I334" s="121"/>
      <c r="J334" s="121"/>
      <c r="K334" s="121"/>
      <c r="L334" s="121"/>
      <c r="M334" s="121"/>
      <c r="N334" s="121"/>
      <c r="O334" s="121"/>
      <c r="CA334" s="121"/>
      <c r="CB334" s="121"/>
      <c r="CC334" s="121"/>
      <c r="CD334" s="121"/>
      <c r="CE334" s="121"/>
      <c r="CF334" s="121"/>
      <c r="CG334" s="121"/>
      <c r="CH334" s="121"/>
      <c r="CI334" s="121"/>
      <c r="CJ334" s="121"/>
      <c r="CK334" s="121"/>
      <c r="CL334" s="121"/>
      <c r="CM334" s="121"/>
      <c r="CN334" s="121"/>
      <c r="CO334" s="121"/>
      <c r="CP334" s="121"/>
      <c r="CQ334" s="121"/>
      <c r="CR334" s="121"/>
      <c r="CS334" s="121"/>
      <c r="CT334" s="121"/>
      <c r="CU334" s="121"/>
      <c r="CV334" s="121"/>
      <c r="CW334" s="121"/>
      <c r="CX334" s="121"/>
      <c r="CY334" s="121"/>
      <c r="CZ334" s="121"/>
      <c r="DA334" s="121"/>
      <c r="DB334" s="121"/>
      <c r="DC334" s="121"/>
      <c r="DD334" s="121"/>
      <c r="DE334" s="121"/>
      <c r="DF334" s="121"/>
      <c r="DG334" s="121"/>
      <c r="DH334" s="121"/>
      <c r="DI334" s="121"/>
      <c r="DJ334" s="121"/>
      <c r="DK334" s="121"/>
      <c r="DL334" s="121"/>
      <c r="DM334" s="121"/>
      <c r="DN334" s="121"/>
      <c r="DO334" s="121"/>
      <c r="DP334" s="121"/>
      <c r="DQ334" s="121"/>
      <c r="DR334" s="121"/>
      <c r="DS334" s="121"/>
      <c r="DT334" s="121"/>
      <c r="DU334" s="121"/>
      <c r="DV334" s="121"/>
      <c r="DW334" s="121"/>
      <c r="DX334" s="121"/>
      <c r="DY334" s="121"/>
      <c r="DZ334" s="121"/>
      <c r="EA334" s="121"/>
      <c r="EB334" s="121"/>
      <c r="EC334" s="121"/>
      <c r="ED334" s="121"/>
      <c r="EE334" s="121"/>
      <c r="EF334" s="121"/>
      <c r="EG334" s="121"/>
      <c r="EH334" s="121"/>
      <c r="EI334" s="121"/>
      <c r="EJ334" s="121"/>
      <c r="EK334" s="121"/>
      <c r="EL334" s="121"/>
      <c r="EM334" s="121"/>
      <c r="EN334" s="121"/>
      <c r="EO334" s="121"/>
      <c r="EP334" s="121"/>
      <c r="EQ334" s="121"/>
      <c r="ER334" s="121"/>
      <c r="ES334" s="121"/>
      <c r="ET334" s="121"/>
      <c r="EU334" s="121"/>
      <c r="EV334" s="121"/>
      <c r="EW334" s="121"/>
      <c r="EX334" s="121"/>
      <c r="EY334" s="121"/>
      <c r="EZ334" s="121"/>
      <c r="FA334" s="121"/>
      <c r="FB334" s="121"/>
      <c r="FC334" s="121"/>
      <c r="FD334" s="121"/>
      <c r="FE334" s="121"/>
      <c r="FF334" s="121"/>
      <c r="FG334" s="121"/>
      <c r="FH334" s="121"/>
      <c r="FI334" s="121"/>
      <c r="FJ334" s="121"/>
      <c r="FK334" s="121"/>
      <c r="FL334" s="121"/>
      <c r="FM334" s="121"/>
      <c r="FN334" s="121"/>
      <c r="FO334" s="121"/>
      <c r="FP334" s="121"/>
      <c r="FQ334" s="121"/>
      <c r="FR334" s="121"/>
      <c r="FS334" s="121"/>
      <c r="FT334" s="121"/>
      <c r="FU334" s="121"/>
      <c r="FV334" s="121"/>
      <c r="FW334" s="121"/>
      <c r="FX334" s="121"/>
      <c r="FY334" s="121"/>
      <c r="FZ334" s="121"/>
      <c r="GA334" s="121"/>
      <c r="GB334" s="121"/>
      <c r="GC334" s="121"/>
      <c r="GD334" s="121"/>
      <c r="GE334" s="121"/>
      <c r="GF334" s="121"/>
      <c r="GG334" s="121"/>
      <c r="GH334" s="121"/>
      <c r="GI334" s="121"/>
      <c r="GJ334" s="121"/>
      <c r="GK334" s="121"/>
      <c r="GL334" s="121"/>
      <c r="GM334" s="121"/>
      <c r="GN334" s="121"/>
      <c r="GO334" s="121"/>
      <c r="GP334" s="121"/>
      <c r="GQ334" s="121"/>
      <c r="GR334" s="121"/>
      <c r="GS334" s="121"/>
      <c r="GT334" s="121"/>
      <c r="GU334" s="121"/>
      <c r="GV334" s="121"/>
      <c r="GW334" s="121"/>
      <c r="GX334" s="121"/>
      <c r="GY334" s="121"/>
      <c r="GZ334" s="121"/>
      <c r="HA334" s="121"/>
      <c r="HB334" s="121"/>
      <c r="HC334" s="121"/>
      <c r="HD334" s="121"/>
      <c r="HE334" s="121"/>
      <c r="HF334" s="121"/>
      <c r="HG334" s="121"/>
      <c r="HH334" s="121"/>
      <c r="HI334" s="121"/>
      <c r="HJ334" s="121"/>
      <c r="HK334" s="121"/>
      <c r="HL334" s="121"/>
      <c r="HM334" s="121"/>
      <c r="HN334" s="121"/>
      <c r="HO334" s="121"/>
      <c r="HP334" s="121"/>
      <c r="HQ334" s="121"/>
      <c r="HR334" s="121"/>
      <c r="HS334" s="121"/>
      <c r="HT334" s="121"/>
      <c r="HU334" s="121"/>
      <c r="HV334" s="121"/>
      <c r="HW334" s="121"/>
      <c r="HX334" s="121"/>
      <c r="HY334" s="121"/>
      <c r="HZ334" s="121"/>
      <c r="IA334" s="121"/>
      <c r="IB334" s="121"/>
      <c r="IC334" s="121"/>
      <c r="ID334" s="121"/>
      <c r="IE334" s="121"/>
      <c r="IF334" s="121"/>
      <c r="IG334" s="121"/>
      <c r="IH334" s="121"/>
      <c r="II334" s="121"/>
      <c r="IJ334" s="121"/>
      <c r="IK334" s="121"/>
      <c r="IL334" s="121"/>
      <c r="IM334" s="121"/>
      <c r="IN334" s="121"/>
      <c r="IO334" s="121"/>
      <c r="IP334" s="121"/>
      <c r="IQ334" s="121"/>
      <c r="IR334" s="121"/>
      <c r="IS334" s="121"/>
      <c r="IT334" s="121"/>
    </row>
    <row r="335" spans="1:254" x14ac:dyDescent="0.25">
      <c r="A335" s="121"/>
      <c r="B335" s="121"/>
      <c r="C335" s="121"/>
      <c r="D335" s="121"/>
      <c r="E335" s="121"/>
      <c r="F335" s="121"/>
      <c r="G335" s="121"/>
      <c r="H335" s="121"/>
      <c r="I335" s="121"/>
      <c r="J335" s="121"/>
      <c r="K335" s="121"/>
      <c r="L335" s="121"/>
      <c r="M335" s="121"/>
      <c r="N335" s="121"/>
      <c r="O335" s="121"/>
      <c r="CA335" s="121"/>
      <c r="CB335" s="121"/>
      <c r="CC335" s="121"/>
      <c r="CD335" s="121"/>
      <c r="CE335" s="121"/>
      <c r="CF335" s="121"/>
      <c r="CG335" s="121"/>
      <c r="CH335" s="121"/>
      <c r="CI335" s="121"/>
      <c r="CJ335" s="121"/>
      <c r="CK335" s="121"/>
      <c r="CL335" s="121"/>
      <c r="CM335" s="121"/>
      <c r="CN335" s="121"/>
      <c r="CO335" s="121"/>
      <c r="CP335" s="121"/>
      <c r="CQ335" s="121"/>
      <c r="CR335" s="121"/>
      <c r="CS335" s="121"/>
      <c r="CT335" s="121"/>
      <c r="CU335" s="121"/>
      <c r="CV335" s="121"/>
      <c r="CW335" s="121"/>
      <c r="CX335" s="121"/>
      <c r="CY335" s="121"/>
      <c r="CZ335" s="121"/>
      <c r="DA335" s="121"/>
      <c r="DB335" s="121"/>
      <c r="DC335" s="121"/>
      <c r="DD335" s="121"/>
      <c r="DE335" s="121"/>
      <c r="DF335" s="121"/>
      <c r="DG335" s="121"/>
      <c r="DH335" s="121"/>
      <c r="DI335" s="121"/>
      <c r="DJ335" s="121"/>
      <c r="DK335" s="121"/>
      <c r="DL335" s="121"/>
      <c r="DM335" s="121"/>
      <c r="DN335" s="121"/>
      <c r="DO335" s="121"/>
      <c r="DP335" s="121"/>
      <c r="DQ335" s="121"/>
      <c r="DR335" s="121"/>
      <c r="DS335" s="121"/>
      <c r="DT335" s="121"/>
      <c r="DU335" s="121"/>
      <c r="DV335" s="121"/>
      <c r="DW335" s="121"/>
      <c r="DX335" s="121"/>
      <c r="DY335" s="121"/>
      <c r="DZ335" s="121"/>
      <c r="EA335" s="121"/>
      <c r="EB335" s="121"/>
      <c r="EC335" s="121"/>
      <c r="ED335" s="121"/>
      <c r="EE335" s="121"/>
      <c r="EF335" s="121"/>
      <c r="EG335" s="121"/>
      <c r="EH335" s="121"/>
      <c r="EI335" s="121"/>
      <c r="EJ335" s="121"/>
      <c r="EK335" s="121"/>
      <c r="EL335" s="121"/>
      <c r="EM335" s="121"/>
      <c r="EN335" s="121"/>
      <c r="EO335" s="121"/>
      <c r="EP335" s="121"/>
      <c r="EQ335" s="121"/>
      <c r="ER335" s="121"/>
      <c r="ES335" s="121"/>
      <c r="ET335" s="121"/>
      <c r="EU335" s="121"/>
      <c r="EV335" s="121"/>
      <c r="EW335" s="121"/>
      <c r="EX335" s="121"/>
      <c r="EY335" s="121"/>
      <c r="EZ335" s="121"/>
      <c r="FA335" s="121"/>
      <c r="FB335" s="121"/>
      <c r="FC335" s="121"/>
      <c r="FD335" s="121"/>
      <c r="FE335" s="121"/>
      <c r="FF335" s="121"/>
      <c r="FG335" s="121"/>
      <c r="FH335" s="121"/>
      <c r="FI335" s="121"/>
      <c r="FJ335" s="121"/>
      <c r="FK335" s="121"/>
      <c r="FL335" s="121"/>
      <c r="FM335" s="121"/>
      <c r="FN335" s="121"/>
      <c r="FO335" s="121"/>
      <c r="FP335" s="121"/>
      <c r="FQ335" s="121"/>
      <c r="FR335" s="121"/>
      <c r="FS335" s="121"/>
      <c r="FT335" s="121"/>
      <c r="FU335" s="121"/>
      <c r="FV335" s="121"/>
      <c r="FW335" s="121"/>
      <c r="FX335" s="121"/>
      <c r="FY335" s="121"/>
      <c r="FZ335" s="121"/>
      <c r="GA335" s="121"/>
      <c r="GB335" s="121"/>
      <c r="GC335" s="121"/>
      <c r="GD335" s="121"/>
      <c r="GE335" s="121"/>
      <c r="GF335" s="121"/>
      <c r="GG335" s="121"/>
      <c r="GH335" s="121"/>
      <c r="GI335" s="121"/>
      <c r="GJ335" s="121"/>
      <c r="GK335" s="121"/>
      <c r="GL335" s="121"/>
      <c r="GM335" s="121"/>
      <c r="GN335" s="121"/>
      <c r="GO335" s="121"/>
      <c r="GP335" s="121"/>
      <c r="GQ335" s="121"/>
      <c r="GR335" s="121"/>
      <c r="GS335" s="121"/>
      <c r="GT335" s="121"/>
      <c r="GU335" s="121"/>
      <c r="GV335" s="121"/>
      <c r="GW335" s="121"/>
      <c r="GX335" s="121"/>
      <c r="GY335" s="121"/>
      <c r="GZ335" s="121"/>
      <c r="HA335" s="121"/>
      <c r="HB335" s="121"/>
      <c r="HC335" s="121"/>
      <c r="HD335" s="121"/>
      <c r="HE335" s="121"/>
      <c r="HF335" s="121"/>
      <c r="HG335" s="121"/>
      <c r="HH335" s="121"/>
      <c r="HI335" s="121"/>
      <c r="HJ335" s="121"/>
      <c r="HK335" s="121"/>
      <c r="HL335" s="121"/>
      <c r="HM335" s="121"/>
      <c r="HN335" s="121"/>
      <c r="HO335" s="121"/>
      <c r="HP335" s="121"/>
      <c r="HQ335" s="121"/>
      <c r="HR335" s="121"/>
      <c r="HS335" s="121"/>
      <c r="HT335" s="121"/>
      <c r="HU335" s="121"/>
      <c r="HV335" s="121"/>
      <c r="HW335" s="121"/>
      <c r="HX335" s="121"/>
      <c r="HY335" s="121"/>
      <c r="HZ335" s="121"/>
      <c r="IA335" s="121"/>
      <c r="IB335" s="121"/>
      <c r="IC335" s="121"/>
      <c r="ID335" s="121"/>
      <c r="IE335" s="121"/>
      <c r="IF335" s="121"/>
      <c r="IG335" s="121"/>
      <c r="IH335" s="121"/>
      <c r="II335" s="121"/>
      <c r="IJ335" s="121"/>
      <c r="IK335" s="121"/>
      <c r="IL335" s="121"/>
      <c r="IM335" s="121"/>
      <c r="IN335" s="121"/>
      <c r="IO335" s="121"/>
      <c r="IP335" s="121"/>
      <c r="IQ335" s="121"/>
      <c r="IR335" s="121"/>
      <c r="IS335" s="121"/>
      <c r="IT335" s="121"/>
    </row>
    <row r="336" spans="1:254" x14ac:dyDescent="0.25">
      <c r="A336" s="121"/>
      <c r="B336" s="121"/>
      <c r="C336" s="121"/>
      <c r="D336" s="121"/>
      <c r="E336" s="121"/>
      <c r="F336" s="121"/>
      <c r="G336" s="121"/>
      <c r="H336" s="121"/>
      <c r="I336" s="121"/>
      <c r="J336" s="121"/>
      <c r="K336" s="121"/>
      <c r="L336" s="121"/>
      <c r="M336" s="121"/>
      <c r="N336" s="121"/>
      <c r="O336" s="121"/>
      <c r="CA336" s="121"/>
      <c r="CB336" s="121"/>
      <c r="CC336" s="121"/>
      <c r="CD336" s="121"/>
      <c r="CE336" s="121"/>
      <c r="CF336" s="121"/>
      <c r="CG336" s="121"/>
      <c r="CH336" s="121"/>
      <c r="CI336" s="121"/>
      <c r="CJ336" s="121"/>
      <c r="CK336" s="121"/>
      <c r="CL336" s="121"/>
      <c r="CM336" s="121"/>
      <c r="CN336" s="121"/>
      <c r="CO336" s="121"/>
      <c r="CP336" s="121"/>
      <c r="CQ336" s="121"/>
      <c r="CR336" s="121"/>
      <c r="CS336" s="121"/>
      <c r="CT336" s="121"/>
      <c r="CU336" s="121"/>
      <c r="CV336" s="121"/>
      <c r="CW336" s="121"/>
      <c r="CX336" s="121"/>
      <c r="CY336" s="121"/>
      <c r="CZ336" s="121"/>
      <c r="DA336" s="121"/>
      <c r="DB336" s="121"/>
      <c r="DC336" s="121"/>
      <c r="DD336" s="121"/>
      <c r="DE336" s="121"/>
      <c r="DF336" s="121"/>
      <c r="DG336" s="121"/>
      <c r="DH336" s="121"/>
      <c r="DI336" s="121"/>
      <c r="DJ336" s="121"/>
      <c r="DK336" s="121"/>
      <c r="DL336" s="121"/>
      <c r="DM336" s="121"/>
      <c r="DN336" s="121"/>
      <c r="DO336" s="121"/>
      <c r="DP336" s="121"/>
      <c r="DQ336" s="121"/>
      <c r="DR336" s="121"/>
      <c r="DS336" s="121"/>
      <c r="DT336" s="121"/>
      <c r="DU336" s="121"/>
      <c r="DV336" s="121"/>
      <c r="DW336" s="121"/>
      <c r="DX336" s="121"/>
      <c r="DY336" s="121"/>
      <c r="DZ336" s="121"/>
      <c r="EA336" s="121"/>
      <c r="EB336" s="121"/>
      <c r="EC336" s="121"/>
      <c r="ED336" s="121"/>
      <c r="EE336" s="121"/>
      <c r="EF336" s="121"/>
      <c r="EG336" s="121"/>
      <c r="EH336" s="121"/>
      <c r="EI336" s="121"/>
      <c r="EJ336" s="121"/>
      <c r="EK336" s="121"/>
      <c r="EL336" s="121"/>
      <c r="EM336" s="121"/>
      <c r="EN336" s="121"/>
      <c r="EO336" s="121"/>
      <c r="EP336" s="121"/>
      <c r="EQ336" s="121"/>
      <c r="ER336" s="121"/>
      <c r="ES336" s="121"/>
      <c r="ET336" s="121"/>
      <c r="EU336" s="121"/>
      <c r="EV336" s="121"/>
      <c r="EW336" s="121"/>
      <c r="EX336" s="121"/>
      <c r="EY336" s="121"/>
      <c r="EZ336" s="121"/>
      <c r="FA336" s="121"/>
      <c r="FB336" s="121"/>
      <c r="FC336" s="121"/>
      <c r="FD336" s="121"/>
      <c r="FE336" s="121"/>
      <c r="FF336" s="121"/>
      <c r="FG336" s="121"/>
      <c r="FH336" s="121"/>
      <c r="FI336" s="121"/>
      <c r="FJ336" s="121"/>
      <c r="FK336" s="121"/>
      <c r="FL336" s="121"/>
      <c r="FM336" s="121"/>
      <c r="FN336" s="121"/>
      <c r="FO336" s="121"/>
      <c r="FP336" s="121"/>
      <c r="FQ336" s="121"/>
      <c r="FR336" s="121"/>
      <c r="FS336" s="121"/>
      <c r="FT336" s="121"/>
      <c r="FU336" s="121"/>
      <c r="FV336" s="121"/>
      <c r="FW336" s="121"/>
      <c r="FX336" s="121"/>
      <c r="FY336" s="121"/>
      <c r="FZ336" s="121"/>
      <c r="GA336" s="121"/>
      <c r="GB336" s="121"/>
      <c r="GC336" s="121"/>
      <c r="GD336" s="121"/>
      <c r="GE336" s="121"/>
      <c r="GF336" s="121"/>
      <c r="GG336" s="121"/>
      <c r="GH336" s="121"/>
      <c r="GI336" s="121"/>
      <c r="GJ336" s="121"/>
      <c r="GK336" s="121"/>
      <c r="GL336" s="121"/>
      <c r="GM336" s="121"/>
      <c r="GN336" s="121"/>
      <c r="GO336" s="121"/>
      <c r="GP336" s="121"/>
      <c r="GQ336" s="121"/>
      <c r="GR336" s="121"/>
      <c r="GS336" s="121"/>
      <c r="GT336" s="121"/>
      <c r="GU336" s="121"/>
      <c r="GV336" s="121"/>
      <c r="GW336" s="121"/>
      <c r="GX336" s="121"/>
      <c r="GY336" s="121"/>
      <c r="GZ336" s="121"/>
      <c r="HA336" s="121"/>
      <c r="HB336" s="121"/>
      <c r="HC336" s="121"/>
      <c r="HD336" s="121"/>
      <c r="HE336" s="121"/>
      <c r="HF336" s="121"/>
      <c r="HG336" s="121"/>
      <c r="HH336" s="121"/>
      <c r="HI336" s="121"/>
      <c r="HJ336" s="121"/>
      <c r="HK336" s="121"/>
      <c r="HL336" s="121"/>
      <c r="HM336" s="121"/>
      <c r="HN336" s="121"/>
      <c r="HO336" s="121"/>
      <c r="HP336" s="121"/>
      <c r="HQ336" s="121"/>
      <c r="HR336" s="121"/>
      <c r="HS336" s="121"/>
      <c r="HT336" s="121"/>
      <c r="HU336" s="121"/>
      <c r="HV336" s="121"/>
      <c r="HW336" s="121"/>
      <c r="HX336" s="121"/>
      <c r="HY336" s="121"/>
      <c r="HZ336" s="121"/>
      <c r="IA336" s="121"/>
      <c r="IB336" s="121"/>
      <c r="IC336" s="121"/>
      <c r="ID336" s="121"/>
      <c r="IE336" s="121"/>
      <c r="IF336" s="121"/>
      <c r="IG336" s="121"/>
      <c r="IH336" s="121"/>
      <c r="II336" s="121"/>
      <c r="IJ336" s="121"/>
      <c r="IK336" s="121"/>
      <c r="IL336" s="121"/>
      <c r="IM336" s="121"/>
      <c r="IN336" s="121"/>
      <c r="IO336" s="121"/>
      <c r="IP336" s="121"/>
      <c r="IQ336" s="121"/>
      <c r="IR336" s="121"/>
      <c r="IS336" s="121"/>
      <c r="IT336" s="121"/>
    </row>
    <row r="337" spans="1:254" x14ac:dyDescent="0.25">
      <c r="A337" s="121"/>
      <c r="B337" s="121"/>
      <c r="C337" s="121"/>
      <c r="D337" s="121"/>
      <c r="E337" s="121"/>
      <c r="F337" s="121"/>
      <c r="G337" s="121"/>
      <c r="H337" s="121"/>
      <c r="I337" s="121"/>
      <c r="J337" s="121"/>
      <c r="K337" s="121"/>
      <c r="L337" s="121"/>
      <c r="M337" s="121"/>
      <c r="N337" s="121"/>
      <c r="O337" s="121"/>
      <c r="CA337" s="121"/>
      <c r="CB337" s="121"/>
      <c r="CC337" s="121"/>
      <c r="CD337" s="121"/>
      <c r="CE337" s="121"/>
      <c r="CF337" s="121"/>
      <c r="CG337" s="121"/>
      <c r="CH337" s="121"/>
      <c r="CI337" s="121"/>
      <c r="CJ337" s="121"/>
      <c r="CK337" s="121"/>
      <c r="CL337" s="121"/>
      <c r="CM337" s="121"/>
      <c r="CN337" s="121"/>
      <c r="CO337" s="121"/>
      <c r="CP337" s="121"/>
      <c r="CQ337" s="121"/>
      <c r="CR337" s="121"/>
      <c r="CS337" s="121"/>
      <c r="CT337" s="121"/>
      <c r="CU337" s="121"/>
      <c r="CV337" s="121"/>
      <c r="CW337" s="121"/>
      <c r="CX337" s="121"/>
      <c r="CY337" s="121"/>
      <c r="CZ337" s="121"/>
      <c r="DA337" s="121"/>
      <c r="DB337" s="121"/>
      <c r="DC337" s="121"/>
      <c r="DD337" s="121"/>
      <c r="DE337" s="121"/>
      <c r="DF337" s="121"/>
      <c r="DG337" s="121"/>
      <c r="DH337" s="121"/>
      <c r="DI337" s="121"/>
      <c r="DJ337" s="121"/>
      <c r="DK337" s="121"/>
      <c r="DL337" s="121"/>
      <c r="DM337" s="121"/>
      <c r="DN337" s="121"/>
      <c r="DO337" s="121"/>
      <c r="DP337" s="121"/>
      <c r="DQ337" s="121"/>
      <c r="DR337" s="121"/>
      <c r="DS337" s="121"/>
      <c r="DT337" s="121"/>
      <c r="DU337" s="121"/>
      <c r="DV337" s="121"/>
      <c r="DW337" s="121"/>
      <c r="DX337" s="121"/>
      <c r="DY337" s="121"/>
      <c r="DZ337" s="121"/>
      <c r="EA337" s="121"/>
      <c r="EB337" s="121"/>
      <c r="EC337" s="121"/>
      <c r="ED337" s="121"/>
      <c r="EE337" s="121"/>
      <c r="EF337" s="121"/>
      <c r="EG337" s="121"/>
      <c r="EH337" s="121"/>
      <c r="EI337" s="121"/>
      <c r="EJ337" s="121"/>
      <c r="EK337" s="121"/>
      <c r="EL337" s="121"/>
      <c r="EM337" s="121"/>
      <c r="EN337" s="121"/>
      <c r="EO337" s="121"/>
      <c r="EP337" s="121"/>
      <c r="EQ337" s="121"/>
      <c r="ER337" s="121"/>
      <c r="ES337" s="121"/>
      <c r="ET337" s="121"/>
      <c r="EU337" s="121"/>
      <c r="EV337" s="121"/>
      <c r="EW337" s="121"/>
      <c r="EX337" s="121"/>
      <c r="EY337" s="121"/>
      <c r="EZ337" s="121"/>
      <c r="FA337" s="121"/>
      <c r="FB337" s="121"/>
      <c r="FC337" s="121"/>
      <c r="FD337" s="121"/>
      <c r="FE337" s="121"/>
      <c r="FF337" s="121"/>
      <c r="FG337" s="121"/>
      <c r="FH337" s="121"/>
      <c r="FI337" s="121"/>
      <c r="FJ337" s="121"/>
      <c r="FK337" s="121"/>
      <c r="FL337" s="121"/>
      <c r="FM337" s="121"/>
      <c r="FN337" s="121"/>
      <c r="FO337" s="121"/>
      <c r="FP337" s="121"/>
      <c r="FQ337" s="121"/>
      <c r="FR337" s="121"/>
      <c r="FS337" s="121"/>
      <c r="FT337" s="121"/>
      <c r="FU337" s="121"/>
      <c r="FV337" s="121"/>
      <c r="FW337" s="121"/>
      <c r="FX337" s="121"/>
      <c r="FY337" s="121"/>
      <c r="FZ337" s="121"/>
      <c r="GA337" s="121"/>
      <c r="GB337" s="121"/>
      <c r="GC337" s="121"/>
      <c r="GD337" s="121"/>
      <c r="GE337" s="121"/>
      <c r="GF337" s="121"/>
      <c r="GG337" s="121"/>
      <c r="GH337" s="121"/>
      <c r="GI337" s="121"/>
      <c r="GJ337" s="121"/>
      <c r="GK337" s="121"/>
      <c r="GL337" s="121"/>
      <c r="GM337" s="121"/>
      <c r="GN337" s="121"/>
      <c r="GO337" s="121"/>
      <c r="GP337" s="121"/>
      <c r="GQ337" s="121"/>
      <c r="GR337" s="121"/>
      <c r="GS337" s="121"/>
      <c r="GT337" s="121"/>
      <c r="GU337" s="121"/>
      <c r="GV337" s="121"/>
      <c r="GW337" s="121"/>
      <c r="GX337" s="121"/>
      <c r="GY337" s="121"/>
      <c r="GZ337" s="121"/>
      <c r="HA337" s="121"/>
      <c r="HB337" s="121"/>
      <c r="HC337" s="121"/>
      <c r="HD337" s="121"/>
      <c r="HE337" s="121"/>
      <c r="HF337" s="121"/>
      <c r="HG337" s="121"/>
      <c r="HH337" s="121"/>
      <c r="HI337" s="121"/>
      <c r="HJ337" s="121"/>
      <c r="HK337" s="121"/>
      <c r="HL337" s="121"/>
      <c r="HM337" s="121"/>
      <c r="HN337" s="121"/>
      <c r="HO337" s="121"/>
      <c r="HP337" s="121"/>
      <c r="HQ337" s="121"/>
      <c r="HR337" s="121"/>
      <c r="HS337" s="121"/>
      <c r="HT337" s="121"/>
      <c r="HU337" s="121"/>
      <c r="HV337" s="121"/>
      <c r="HW337" s="121"/>
      <c r="HX337" s="121"/>
      <c r="HY337" s="121"/>
      <c r="HZ337" s="121"/>
      <c r="IA337" s="121"/>
      <c r="IB337" s="121"/>
      <c r="IC337" s="121"/>
      <c r="ID337" s="121"/>
      <c r="IE337" s="121"/>
      <c r="IF337" s="121"/>
      <c r="IG337" s="121"/>
      <c r="IH337" s="121"/>
      <c r="II337" s="121"/>
      <c r="IJ337" s="121"/>
      <c r="IK337" s="121"/>
      <c r="IL337" s="121"/>
      <c r="IM337" s="121"/>
      <c r="IN337" s="121"/>
      <c r="IO337" s="121"/>
      <c r="IP337" s="121"/>
      <c r="IQ337" s="121"/>
      <c r="IR337" s="121"/>
      <c r="IS337" s="121"/>
      <c r="IT337" s="121"/>
    </row>
    <row r="338" spans="1:254" x14ac:dyDescent="0.25">
      <c r="A338" s="121"/>
      <c r="B338" s="121"/>
      <c r="C338" s="121"/>
      <c r="D338" s="121"/>
      <c r="E338" s="121"/>
      <c r="F338" s="121"/>
      <c r="G338" s="121"/>
      <c r="H338" s="121"/>
      <c r="I338" s="121"/>
      <c r="J338" s="121"/>
      <c r="K338" s="121"/>
      <c r="L338" s="121"/>
      <c r="M338" s="121"/>
      <c r="N338" s="121"/>
      <c r="O338" s="121"/>
      <c r="CA338" s="121"/>
      <c r="CB338" s="121"/>
      <c r="CC338" s="121"/>
      <c r="CD338" s="121"/>
      <c r="CE338" s="121"/>
      <c r="CF338" s="121"/>
      <c r="CG338" s="121"/>
      <c r="CH338" s="121"/>
      <c r="CI338" s="121"/>
      <c r="CJ338" s="121"/>
      <c r="CK338" s="121"/>
      <c r="CL338" s="121"/>
      <c r="CM338" s="121"/>
      <c r="CN338" s="121"/>
      <c r="CO338" s="121"/>
      <c r="CP338" s="121"/>
      <c r="CQ338" s="121"/>
      <c r="CR338" s="121"/>
      <c r="CS338" s="121"/>
      <c r="CT338" s="121"/>
      <c r="CU338" s="121"/>
      <c r="CV338" s="121"/>
      <c r="CW338" s="121"/>
      <c r="CX338" s="121"/>
      <c r="CY338" s="121"/>
      <c r="CZ338" s="121"/>
      <c r="DA338" s="121"/>
      <c r="DB338" s="121"/>
      <c r="DC338" s="121"/>
      <c r="DD338" s="121"/>
      <c r="DE338" s="121"/>
      <c r="DF338" s="121"/>
      <c r="DG338" s="121"/>
      <c r="DH338" s="121"/>
      <c r="DI338" s="121"/>
      <c r="DJ338" s="121"/>
      <c r="DK338" s="121"/>
      <c r="DL338" s="121"/>
      <c r="DM338" s="121"/>
      <c r="DN338" s="121"/>
      <c r="DO338" s="121"/>
      <c r="DP338" s="121"/>
      <c r="DQ338" s="121"/>
      <c r="DR338" s="121"/>
      <c r="DS338" s="121"/>
      <c r="DT338" s="121"/>
      <c r="DU338" s="121"/>
      <c r="DV338" s="121"/>
      <c r="DW338" s="121"/>
      <c r="DX338" s="121"/>
      <c r="DY338" s="121"/>
      <c r="DZ338" s="121"/>
      <c r="EA338" s="121"/>
      <c r="EB338" s="121"/>
      <c r="EC338" s="121"/>
      <c r="ED338" s="121"/>
      <c r="EE338" s="121"/>
      <c r="EF338" s="121"/>
      <c r="EG338" s="121"/>
      <c r="EH338" s="121"/>
      <c r="EI338" s="121"/>
      <c r="EJ338" s="121"/>
      <c r="EK338" s="121"/>
      <c r="EL338" s="121"/>
      <c r="EM338" s="121"/>
      <c r="EN338" s="121"/>
      <c r="EO338" s="121"/>
      <c r="EP338" s="121"/>
      <c r="EQ338" s="121"/>
      <c r="ER338" s="121"/>
      <c r="ES338" s="121"/>
      <c r="ET338" s="121"/>
      <c r="EU338" s="121"/>
      <c r="EV338" s="121"/>
      <c r="EW338" s="121"/>
      <c r="EX338" s="121"/>
      <c r="EY338" s="121"/>
      <c r="EZ338" s="121"/>
      <c r="FA338" s="121"/>
      <c r="FB338" s="121"/>
      <c r="FC338" s="121"/>
      <c r="FD338" s="121"/>
      <c r="FE338" s="121"/>
      <c r="FF338" s="121"/>
      <c r="FG338" s="121"/>
      <c r="FH338" s="121"/>
      <c r="FI338" s="121"/>
      <c r="FJ338" s="121"/>
      <c r="FK338" s="121"/>
      <c r="FL338" s="121"/>
      <c r="FM338" s="121"/>
      <c r="FN338" s="121"/>
      <c r="FO338" s="121"/>
      <c r="FP338" s="121"/>
      <c r="FQ338" s="121"/>
      <c r="FR338" s="121"/>
      <c r="FS338" s="121"/>
      <c r="FT338" s="121"/>
      <c r="FU338" s="121"/>
      <c r="FV338" s="121"/>
      <c r="FW338" s="121"/>
      <c r="FX338" s="121"/>
      <c r="FY338" s="121"/>
      <c r="FZ338" s="121"/>
      <c r="GA338" s="121"/>
      <c r="GB338" s="121"/>
      <c r="GC338" s="121"/>
      <c r="GD338" s="121"/>
      <c r="GE338" s="121"/>
      <c r="GF338" s="121"/>
      <c r="GG338" s="121"/>
      <c r="GH338" s="121"/>
      <c r="GI338" s="121"/>
      <c r="GJ338" s="121"/>
      <c r="GK338" s="121"/>
      <c r="GL338" s="121"/>
      <c r="GM338" s="121"/>
      <c r="GN338" s="121"/>
      <c r="GO338" s="121"/>
      <c r="GP338" s="121"/>
      <c r="GQ338" s="121"/>
      <c r="GR338" s="121"/>
      <c r="GS338" s="121"/>
      <c r="GT338" s="121"/>
      <c r="GU338" s="121"/>
      <c r="GV338" s="121"/>
      <c r="GW338" s="121"/>
      <c r="GX338" s="121"/>
      <c r="GY338" s="121"/>
      <c r="GZ338" s="121"/>
      <c r="HA338" s="121"/>
      <c r="HB338" s="121"/>
      <c r="HC338" s="121"/>
      <c r="HD338" s="121"/>
      <c r="HE338" s="121"/>
      <c r="HF338" s="121"/>
      <c r="HG338" s="121"/>
      <c r="HH338" s="121"/>
      <c r="HI338" s="121"/>
      <c r="HJ338" s="121"/>
      <c r="HK338" s="121"/>
      <c r="HL338" s="121"/>
      <c r="HM338" s="121"/>
      <c r="HN338" s="121"/>
      <c r="HO338" s="121"/>
      <c r="HP338" s="121"/>
      <c r="HQ338" s="121"/>
      <c r="HR338" s="121"/>
      <c r="HS338" s="121"/>
      <c r="HT338" s="121"/>
      <c r="HU338" s="121"/>
      <c r="HV338" s="121"/>
      <c r="HW338" s="121"/>
      <c r="HX338" s="121"/>
      <c r="HY338" s="121"/>
      <c r="HZ338" s="121"/>
      <c r="IA338" s="121"/>
      <c r="IB338" s="121"/>
      <c r="IC338" s="121"/>
      <c r="ID338" s="121"/>
      <c r="IE338" s="121"/>
      <c r="IF338" s="121"/>
      <c r="IG338" s="121"/>
      <c r="IH338" s="121"/>
      <c r="II338" s="121"/>
      <c r="IJ338" s="121"/>
      <c r="IK338" s="121"/>
      <c r="IL338" s="121"/>
      <c r="IM338" s="121"/>
      <c r="IN338" s="121"/>
      <c r="IO338" s="121"/>
      <c r="IP338" s="121"/>
      <c r="IQ338" s="121"/>
      <c r="IR338" s="121"/>
      <c r="IS338" s="121"/>
      <c r="IT338" s="121"/>
    </row>
    <row r="339" spans="1:254" x14ac:dyDescent="0.25">
      <c r="A339" s="121"/>
      <c r="B339" s="121"/>
      <c r="C339" s="121"/>
      <c r="D339" s="121"/>
      <c r="E339" s="121"/>
      <c r="F339" s="121"/>
      <c r="G339" s="121"/>
      <c r="H339" s="121"/>
      <c r="I339" s="121"/>
      <c r="J339" s="121"/>
      <c r="K339" s="121"/>
      <c r="L339" s="121"/>
      <c r="M339" s="121"/>
      <c r="N339" s="121"/>
      <c r="O339" s="121"/>
      <c r="CA339" s="121"/>
      <c r="CB339" s="121"/>
      <c r="CC339" s="121"/>
      <c r="CD339" s="121"/>
      <c r="CE339" s="121"/>
      <c r="CF339" s="121"/>
      <c r="CG339" s="121"/>
      <c r="CH339" s="121"/>
      <c r="CI339" s="121"/>
      <c r="CJ339" s="121"/>
      <c r="CK339" s="121"/>
      <c r="CL339" s="121"/>
      <c r="CM339" s="121"/>
      <c r="CN339" s="121"/>
      <c r="CO339" s="121"/>
      <c r="CP339" s="121"/>
      <c r="CQ339" s="121"/>
      <c r="CR339" s="121"/>
      <c r="CS339" s="121"/>
      <c r="CT339" s="121"/>
      <c r="CU339" s="121"/>
      <c r="CV339" s="121"/>
      <c r="CW339" s="121"/>
      <c r="CX339" s="121"/>
      <c r="CY339" s="121"/>
      <c r="CZ339" s="121"/>
      <c r="DA339" s="121"/>
      <c r="DB339" s="121"/>
      <c r="DC339" s="121"/>
      <c r="DD339" s="121"/>
      <c r="DE339" s="121"/>
      <c r="DF339" s="121"/>
      <c r="DG339" s="121"/>
      <c r="DH339" s="121"/>
      <c r="DI339" s="121"/>
      <c r="DJ339" s="121"/>
      <c r="DK339" s="121"/>
      <c r="DL339" s="121"/>
      <c r="DM339" s="121"/>
      <c r="DN339" s="121"/>
      <c r="DO339" s="121"/>
      <c r="DP339" s="121"/>
      <c r="DQ339" s="121"/>
      <c r="DR339" s="121"/>
      <c r="DS339" s="121"/>
      <c r="DT339" s="121"/>
      <c r="DU339" s="121"/>
      <c r="DV339" s="121"/>
      <c r="DW339" s="121"/>
      <c r="DX339" s="121"/>
      <c r="DY339" s="121"/>
      <c r="DZ339" s="121"/>
      <c r="EA339" s="121"/>
      <c r="EB339" s="121"/>
      <c r="EC339" s="121"/>
      <c r="ED339" s="121"/>
      <c r="EE339" s="121"/>
      <c r="EF339" s="121"/>
      <c r="EG339" s="121"/>
      <c r="EH339" s="121"/>
      <c r="EI339" s="121"/>
      <c r="EJ339" s="121"/>
      <c r="EK339" s="121"/>
      <c r="EL339" s="121"/>
      <c r="EM339" s="121"/>
      <c r="EN339" s="121"/>
      <c r="EO339" s="121"/>
      <c r="EP339" s="121"/>
      <c r="EQ339" s="121"/>
      <c r="ER339" s="121"/>
      <c r="ES339" s="121"/>
      <c r="ET339" s="121"/>
      <c r="EU339" s="121"/>
      <c r="EV339" s="121"/>
      <c r="EW339" s="121"/>
      <c r="EX339" s="121"/>
      <c r="EY339" s="121"/>
      <c r="EZ339" s="121"/>
      <c r="FA339" s="121"/>
      <c r="FB339" s="121"/>
      <c r="FC339" s="121"/>
      <c r="FD339" s="121"/>
      <c r="FE339" s="121"/>
      <c r="FF339" s="121"/>
      <c r="FG339" s="121"/>
      <c r="FH339" s="121"/>
      <c r="FI339" s="121"/>
      <c r="FJ339" s="121"/>
      <c r="FK339" s="121"/>
      <c r="FL339" s="121"/>
      <c r="FM339" s="121"/>
      <c r="FN339" s="121"/>
      <c r="FO339" s="121"/>
      <c r="FP339" s="121"/>
      <c r="FQ339" s="121"/>
      <c r="FR339" s="121"/>
      <c r="FS339" s="121"/>
      <c r="FT339" s="121"/>
      <c r="FU339" s="121"/>
      <c r="FV339" s="121"/>
      <c r="FW339" s="121"/>
      <c r="FX339" s="121"/>
      <c r="FY339" s="121"/>
      <c r="FZ339" s="121"/>
      <c r="GA339" s="121"/>
      <c r="GB339" s="121"/>
      <c r="GC339" s="121"/>
      <c r="GD339" s="121"/>
      <c r="GE339" s="121"/>
      <c r="GF339" s="121"/>
      <c r="GG339" s="121"/>
      <c r="GH339" s="121"/>
      <c r="GI339" s="121"/>
      <c r="GJ339" s="121"/>
      <c r="GK339" s="121"/>
      <c r="GL339" s="121"/>
      <c r="GM339" s="121"/>
      <c r="GN339" s="121"/>
      <c r="GO339" s="121"/>
      <c r="GP339" s="121"/>
      <c r="GQ339" s="121"/>
      <c r="GR339" s="121"/>
      <c r="GS339" s="121"/>
      <c r="GT339" s="121"/>
      <c r="GU339" s="121"/>
      <c r="GV339" s="121"/>
      <c r="GW339" s="121"/>
      <c r="GX339" s="121"/>
      <c r="GY339" s="121"/>
      <c r="GZ339" s="121"/>
      <c r="HA339" s="121"/>
      <c r="HB339" s="121"/>
      <c r="HC339" s="121"/>
      <c r="HD339" s="121"/>
      <c r="HE339" s="121"/>
      <c r="HF339" s="121"/>
      <c r="HG339" s="121"/>
      <c r="HH339" s="121"/>
      <c r="HI339" s="121"/>
      <c r="HJ339" s="121"/>
      <c r="HK339" s="121"/>
      <c r="HL339" s="121"/>
      <c r="HM339" s="121"/>
      <c r="HN339" s="121"/>
      <c r="HO339" s="121"/>
      <c r="HP339" s="121"/>
      <c r="HQ339" s="121"/>
      <c r="HR339" s="121"/>
      <c r="HS339" s="121"/>
      <c r="HT339" s="121"/>
      <c r="HU339" s="121"/>
      <c r="HV339" s="121"/>
      <c r="HW339" s="121"/>
      <c r="HX339" s="121"/>
      <c r="HY339" s="121"/>
      <c r="HZ339" s="121"/>
      <c r="IA339" s="121"/>
      <c r="IB339" s="121"/>
      <c r="IC339" s="121"/>
      <c r="ID339" s="121"/>
      <c r="IE339" s="121"/>
      <c r="IF339" s="121"/>
      <c r="IG339" s="121"/>
      <c r="IH339" s="121"/>
      <c r="II339" s="121"/>
      <c r="IJ339" s="121"/>
      <c r="IK339" s="121"/>
      <c r="IL339" s="121"/>
      <c r="IM339" s="121"/>
      <c r="IN339" s="121"/>
      <c r="IO339" s="121"/>
      <c r="IP339" s="121"/>
      <c r="IQ339" s="121"/>
      <c r="IR339" s="121"/>
      <c r="IS339" s="121"/>
      <c r="IT339" s="121"/>
    </row>
    <row r="340" spans="1:254" x14ac:dyDescent="0.25">
      <c r="A340" s="121"/>
      <c r="B340" s="121"/>
      <c r="C340" s="121"/>
      <c r="D340" s="121"/>
      <c r="E340" s="121"/>
      <c r="F340" s="121"/>
      <c r="G340" s="121"/>
      <c r="H340" s="121"/>
      <c r="I340" s="121"/>
      <c r="J340" s="121"/>
      <c r="K340" s="121"/>
      <c r="L340" s="121"/>
      <c r="M340" s="121"/>
      <c r="N340" s="121"/>
      <c r="O340" s="121"/>
      <c r="CA340" s="121"/>
      <c r="CB340" s="121"/>
      <c r="CC340" s="121"/>
      <c r="CD340" s="121"/>
      <c r="CE340" s="121"/>
      <c r="CF340" s="121"/>
      <c r="CG340" s="121"/>
      <c r="CH340" s="121"/>
      <c r="CI340" s="121"/>
      <c r="CJ340" s="121"/>
      <c r="CK340" s="121"/>
      <c r="CL340" s="121"/>
      <c r="CM340" s="121"/>
      <c r="CN340" s="121"/>
      <c r="CO340" s="121"/>
      <c r="CP340" s="121"/>
      <c r="CQ340" s="121"/>
      <c r="CR340" s="121"/>
      <c r="CS340" s="121"/>
      <c r="CT340" s="121"/>
      <c r="CU340" s="121"/>
      <c r="CV340" s="121"/>
      <c r="CW340" s="121"/>
      <c r="CX340" s="121"/>
      <c r="CY340" s="121"/>
      <c r="CZ340" s="121"/>
      <c r="DA340" s="121"/>
      <c r="DB340" s="121"/>
      <c r="DC340" s="121"/>
      <c r="DD340" s="121"/>
      <c r="DE340" s="121"/>
      <c r="DF340" s="121"/>
      <c r="DG340" s="121"/>
      <c r="DH340" s="121"/>
      <c r="DI340" s="121"/>
      <c r="DJ340" s="121"/>
      <c r="DK340" s="121"/>
      <c r="DL340" s="121"/>
      <c r="DM340" s="121"/>
      <c r="DN340" s="121"/>
      <c r="DO340" s="121"/>
      <c r="DP340" s="121"/>
      <c r="DQ340" s="121"/>
      <c r="DR340" s="121"/>
      <c r="DS340" s="121"/>
      <c r="DT340" s="121"/>
      <c r="DU340" s="121"/>
      <c r="DV340" s="121"/>
      <c r="DW340" s="121"/>
      <c r="DX340" s="121"/>
      <c r="DY340" s="121"/>
      <c r="DZ340" s="121"/>
      <c r="EA340" s="121"/>
      <c r="EB340" s="121"/>
      <c r="EC340" s="121"/>
      <c r="ED340" s="121"/>
      <c r="EE340" s="121"/>
      <c r="EF340" s="121"/>
      <c r="EG340" s="121"/>
      <c r="EH340" s="121"/>
      <c r="EI340" s="121"/>
      <c r="EJ340" s="121"/>
      <c r="EK340" s="121"/>
      <c r="EL340" s="121"/>
      <c r="EM340" s="121"/>
      <c r="EN340" s="121"/>
      <c r="EO340" s="121"/>
      <c r="EP340" s="121"/>
      <c r="EQ340" s="121"/>
      <c r="ER340" s="121"/>
      <c r="ES340" s="121"/>
      <c r="ET340" s="121"/>
      <c r="EU340" s="121"/>
      <c r="EV340" s="121"/>
      <c r="EW340" s="121"/>
      <c r="EX340" s="121"/>
      <c r="EY340" s="121"/>
      <c r="EZ340" s="121"/>
      <c r="FA340" s="121"/>
      <c r="FB340" s="121"/>
      <c r="FC340" s="121"/>
      <c r="FD340" s="121"/>
      <c r="FE340" s="121"/>
      <c r="FF340" s="121"/>
      <c r="FG340" s="121"/>
      <c r="FH340" s="121"/>
      <c r="FI340" s="121"/>
      <c r="FJ340" s="121"/>
      <c r="FK340" s="121"/>
      <c r="FL340" s="121"/>
      <c r="FM340" s="121"/>
      <c r="FN340" s="121"/>
      <c r="FO340" s="121"/>
      <c r="FP340" s="121"/>
      <c r="FQ340" s="121"/>
      <c r="FR340" s="121"/>
      <c r="FS340" s="121"/>
      <c r="FT340" s="121"/>
      <c r="FU340" s="121"/>
      <c r="FV340" s="121"/>
      <c r="FW340" s="121"/>
      <c r="FX340" s="121"/>
      <c r="FY340" s="121"/>
      <c r="FZ340" s="121"/>
      <c r="GA340" s="121"/>
      <c r="GB340" s="121"/>
      <c r="GC340" s="121"/>
      <c r="GD340" s="121"/>
      <c r="GE340" s="121"/>
      <c r="GF340" s="121"/>
      <c r="GG340" s="121"/>
      <c r="GH340" s="121"/>
      <c r="GI340" s="121"/>
      <c r="GJ340" s="121"/>
      <c r="GK340" s="121"/>
      <c r="GL340" s="121"/>
      <c r="GM340" s="121"/>
      <c r="GN340" s="121"/>
      <c r="GO340" s="121"/>
      <c r="GP340" s="121"/>
      <c r="GQ340" s="121"/>
      <c r="GR340" s="121"/>
      <c r="GS340" s="121"/>
      <c r="GT340" s="121"/>
      <c r="GU340" s="121"/>
      <c r="GV340" s="121"/>
      <c r="GW340" s="121"/>
      <c r="GX340" s="121"/>
      <c r="GY340" s="121"/>
      <c r="GZ340" s="121"/>
      <c r="HA340" s="121"/>
      <c r="HB340" s="121"/>
      <c r="HC340" s="121"/>
      <c r="HD340" s="121"/>
      <c r="HE340" s="121"/>
      <c r="HF340" s="121"/>
      <c r="HG340" s="121"/>
      <c r="HH340" s="121"/>
      <c r="HI340" s="121"/>
      <c r="HJ340" s="121"/>
      <c r="HK340" s="121"/>
      <c r="HL340" s="121"/>
      <c r="HM340" s="121"/>
      <c r="HN340" s="121"/>
      <c r="HO340" s="121"/>
      <c r="HP340" s="121"/>
      <c r="HQ340" s="121"/>
      <c r="HR340" s="121"/>
      <c r="HS340" s="121"/>
      <c r="HT340" s="121"/>
      <c r="HU340" s="121"/>
      <c r="HV340" s="121"/>
      <c r="HW340" s="121"/>
      <c r="HX340" s="121"/>
      <c r="HY340" s="121"/>
      <c r="HZ340" s="121"/>
      <c r="IA340" s="121"/>
      <c r="IB340" s="121"/>
      <c r="IC340" s="121"/>
      <c r="ID340" s="121"/>
      <c r="IE340" s="121"/>
      <c r="IF340" s="121"/>
      <c r="IG340" s="121"/>
      <c r="IH340" s="121"/>
      <c r="II340" s="121"/>
      <c r="IJ340" s="121"/>
      <c r="IK340" s="121"/>
      <c r="IL340" s="121"/>
      <c r="IM340" s="121"/>
      <c r="IN340" s="121"/>
      <c r="IO340" s="121"/>
      <c r="IP340" s="121"/>
      <c r="IQ340" s="121"/>
      <c r="IR340" s="121"/>
      <c r="IS340" s="121"/>
      <c r="IT340" s="121"/>
    </row>
    <row r="341" spans="1:254" x14ac:dyDescent="0.25">
      <c r="A341" s="121"/>
      <c r="B341" s="121"/>
      <c r="C341" s="121"/>
      <c r="D341" s="121"/>
      <c r="E341" s="121"/>
      <c r="F341" s="121"/>
      <c r="G341" s="121"/>
      <c r="H341" s="121"/>
      <c r="I341" s="121"/>
      <c r="J341" s="121"/>
      <c r="K341" s="121"/>
      <c r="L341" s="121"/>
      <c r="M341" s="121"/>
      <c r="N341" s="121"/>
      <c r="O341" s="121"/>
      <c r="CA341" s="121"/>
      <c r="CB341" s="121"/>
      <c r="CC341" s="121"/>
      <c r="CD341" s="121"/>
      <c r="CE341" s="121"/>
      <c r="CF341" s="121"/>
      <c r="CG341" s="121"/>
      <c r="CH341" s="121"/>
      <c r="CI341" s="121"/>
      <c r="CJ341" s="121"/>
      <c r="CK341" s="121"/>
      <c r="CL341" s="121"/>
      <c r="CM341" s="121"/>
      <c r="CN341" s="121"/>
      <c r="CO341" s="121"/>
      <c r="CP341" s="121"/>
      <c r="CQ341" s="121"/>
      <c r="CR341" s="121"/>
      <c r="CS341" s="121"/>
      <c r="CT341" s="121"/>
      <c r="CU341" s="121"/>
      <c r="CV341" s="121"/>
      <c r="CW341" s="121"/>
      <c r="CX341" s="121"/>
      <c r="CY341" s="121"/>
      <c r="CZ341" s="121"/>
      <c r="DA341" s="121"/>
      <c r="DB341" s="121"/>
      <c r="DC341" s="121"/>
      <c r="DD341" s="121"/>
      <c r="DE341" s="121"/>
      <c r="DF341" s="121"/>
      <c r="DG341" s="121"/>
      <c r="DH341" s="121"/>
      <c r="DI341" s="121"/>
      <c r="DJ341" s="121"/>
      <c r="DK341" s="121"/>
      <c r="DL341" s="121"/>
      <c r="DM341" s="121"/>
      <c r="DN341" s="121"/>
      <c r="DO341" s="121"/>
      <c r="DP341" s="121"/>
      <c r="DQ341" s="121"/>
      <c r="DR341" s="121"/>
      <c r="DS341" s="121"/>
      <c r="DT341" s="121"/>
      <c r="DU341" s="121"/>
      <c r="DV341" s="121"/>
      <c r="DW341" s="121"/>
      <c r="DX341" s="121"/>
      <c r="DY341" s="121"/>
      <c r="DZ341" s="121"/>
      <c r="EA341" s="121"/>
      <c r="EB341" s="121"/>
      <c r="EC341" s="121"/>
      <c r="ED341" s="121"/>
      <c r="EE341" s="121"/>
      <c r="EF341" s="121"/>
      <c r="EG341" s="121"/>
      <c r="EH341" s="121"/>
      <c r="EI341" s="121"/>
      <c r="EJ341" s="121"/>
      <c r="EK341" s="121"/>
      <c r="EL341" s="121"/>
      <c r="EM341" s="121"/>
      <c r="EN341" s="121"/>
      <c r="EO341" s="121"/>
      <c r="EP341" s="121"/>
      <c r="EQ341" s="121"/>
      <c r="ER341" s="121"/>
      <c r="ES341" s="121"/>
      <c r="ET341" s="121"/>
      <c r="EU341" s="121"/>
      <c r="EV341" s="121"/>
      <c r="EW341" s="121"/>
      <c r="EX341" s="121"/>
      <c r="EY341" s="121"/>
      <c r="EZ341" s="121"/>
      <c r="FA341" s="121"/>
      <c r="FB341" s="121"/>
      <c r="FC341" s="121"/>
      <c r="FD341" s="121"/>
      <c r="FE341" s="121"/>
      <c r="FF341" s="121"/>
      <c r="FG341" s="121"/>
      <c r="FH341" s="121"/>
      <c r="FI341" s="121"/>
      <c r="FJ341" s="121"/>
      <c r="FK341" s="121"/>
      <c r="FL341" s="121"/>
      <c r="FM341" s="121"/>
      <c r="FN341" s="121"/>
      <c r="FO341" s="121"/>
      <c r="FP341" s="121"/>
      <c r="FQ341" s="121"/>
      <c r="FR341" s="121"/>
      <c r="FS341" s="121"/>
      <c r="FT341" s="121"/>
      <c r="FU341" s="121"/>
      <c r="FV341" s="121"/>
      <c r="FW341" s="121"/>
      <c r="FX341" s="121"/>
      <c r="FY341" s="121"/>
      <c r="FZ341" s="121"/>
      <c r="GA341" s="121"/>
      <c r="GB341" s="121"/>
      <c r="GC341" s="121"/>
      <c r="GD341" s="121"/>
      <c r="GE341" s="121"/>
      <c r="GF341" s="121"/>
      <c r="GG341" s="121"/>
      <c r="GH341" s="121"/>
      <c r="GI341" s="121"/>
      <c r="GJ341" s="121"/>
      <c r="GK341" s="121"/>
      <c r="GL341" s="121"/>
      <c r="GM341" s="121"/>
      <c r="GN341" s="121"/>
      <c r="GO341" s="121"/>
      <c r="GP341" s="121"/>
      <c r="GQ341" s="121"/>
      <c r="GR341" s="121"/>
      <c r="GS341" s="121"/>
      <c r="GT341" s="121"/>
      <c r="GU341" s="121"/>
      <c r="GV341" s="121"/>
      <c r="GW341" s="121"/>
      <c r="GX341" s="121"/>
      <c r="GY341" s="121"/>
      <c r="GZ341" s="121"/>
      <c r="HA341" s="121"/>
      <c r="HB341" s="121"/>
      <c r="HC341" s="121"/>
      <c r="HD341" s="121"/>
      <c r="HE341" s="121"/>
      <c r="HF341" s="121"/>
      <c r="HG341" s="121"/>
      <c r="HH341" s="121"/>
      <c r="HI341" s="121"/>
      <c r="HJ341" s="121"/>
      <c r="HK341" s="121"/>
      <c r="HL341" s="121"/>
      <c r="HM341" s="121"/>
      <c r="HN341" s="121"/>
      <c r="HO341" s="121"/>
      <c r="HP341" s="121"/>
      <c r="HQ341" s="121"/>
      <c r="HR341" s="121"/>
      <c r="HS341" s="121"/>
      <c r="HT341" s="121"/>
      <c r="HU341" s="121"/>
      <c r="HV341" s="121"/>
      <c r="HW341" s="121"/>
      <c r="HX341" s="121"/>
      <c r="HY341" s="121"/>
      <c r="HZ341" s="121"/>
      <c r="IA341" s="121"/>
      <c r="IB341" s="121"/>
      <c r="IC341" s="121"/>
      <c r="ID341" s="121"/>
      <c r="IE341" s="121"/>
      <c r="IF341" s="121"/>
      <c r="IG341" s="121"/>
      <c r="IH341" s="121"/>
      <c r="II341" s="121"/>
      <c r="IJ341" s="121"/>
      <c r="IK341" s="121"/>
      <c r="IL341" s="121"/>
      <c r="IM341" s="121"/>
      <c r="IN341" s="121"/>
      <c r="IO341" s="121"/>
      <c r="IP341" s="121"/>
      <c r="IQ341" s="121"/>
      <c r="IR341" s="121"/>
      <c r="IS341" s="121"/>
      <c r="IT341" s="121"/>
    </row>
    <row r="342" spans="1:254" x14ac:dyDescent="0.25">
      <c r="A342" s="121"/>
      <c r="B342" s="121"/>
      <c r="C342" s="121"/>
      <c r="D342" s="121"/>
      <c r="E342" s="121"/>
      <c r="F342" s="121"/>
      <c r="G342" s="121"/>
      <c r="H342" s="121"/>
      <c r="I342" s="121"/>
      <c r="J342" s="121"/>
      <c r="K342" s="121"/>
      <c r="L342" s="121"/>
      <c r="M342" s="121"/>
      <c r="N342" s="121"/>
      <c r="O342" s="121"/>
      <c r="CA342" s="121"/>
      <c r="CB342" s="121"/>
      <c r="CC342" s="121"/>
      <c r="CD342" s="121"/>
      <c r="CE342" s="121"/>
      <c r="CF342" s="121"/>
      <c r="CG342" s="121"/>
      <c r="CH342" s="121"/>
      <c r="CI342" s="121"/>
      <c r="CJ342" s="121"/>
      <c r="CK342" s="121"/>
      <c r="CL342" s="121"/>
      <c r="CM342" s="121"/>
      <c r="CN342" s="121"/>
      <c r="CO342" s="121"/>
      <c r="CP342" s="121"/>
      <c r="CQ342" s="121"/>
      <c r="CR342" s="121"/>
      <c r="CS342" s="121"/>
      <c r="CT342" s="121"/>
      <c r="CU342" s="121"/>
      <c r="CV342" s="121"/>
      <c r="CW342" s="121"/>
      <c r="CX342" s="121"/>
      <c r="CY342" s="121"/>
      <c r="CZ342" s="121"/>
      <c r="DA342" s="121"/>
      <c r="DB342" s="121"/>
      <c r="DC342" s="121"/>
      <c r="DD342" s="121"/>
      <c r="DE342" s="121"/>
      <c r="DF342" s="121"/>
      <c r="DG342" s="121"/>
      <c r="DH342" s="121"/>
      <c r="DI342" s="121"/>
      <c r="DJ342" s="121"/>
      <c r="DK342" s="121"/>
      <c r="DL342" s="121"/>
      <c r="DM342" s="121"/>
      <c r="DN342" s="121"/>
      <c r="DO342" s="121"/>
      <c r="DP342" s="121"/>
      <c r="DQ342" s="121"/>
      <c r="DR342" s="121"/>
      <c r="DS342" s="121"/>
      <c r="DT342" s="121"/>
      <c r="DU342" s="121"/>
      <c r="DV342" s="121"/>
      <c r="DW342" s="121"/>
      <c r="DX342" s="121"/>
      <c r="DY342" s="121"/>
      <c r="DZ342" s="121"/>
      <c r="EA342" s="121"/>
      <c r="EB342" s="121"/>
      <c r="EC342" s="121"/>
      <c r="ED342" s="121"/>
      <c r="EE342" s="121"/>
      <c r="EF342" s="121"/>
      <c r="EG342" s="121"/>
      <c r="EH342" s="121"/>
      <c r="EI342" s="121"/>
      <c r="EJ342" s="121"/>
      <c r="EK342" s="121"/>
      <c r="EL342" s="121"/>
      <c r="EM342" s="121"/>
      <c r="EN342" s="121"/>
      <c r="EO342" s="121"/>
      <c r="EP342" s="121"/>
      <c r="EQ342" s="121"/>
      <c r="ER342" s="121"/>
      <c r="ES342" s="121"/>
      <c r="ET342" s="121"/>
      <c r="EU342" s="121"/>
      <c r="EV342" s="121"/>
      <c r="EW342" s="121"/>
      <c r="EX342" s="121"/>
      <c r="EY342" s="121"/>
      <c r="EZ342" s="121"/>
      <c r="FA342" s="121"/>
      <c r="FB342" s="121"/>
      <c r="FC342" s="121"/>
      <c r="FD342" s="121"/>
      <c r="FE342" s="121"/>
      <c r="FF342" s="121"/>
      <c r="FG342" s="121"/>
      <c r="FH342" s="121"/>
      <c r="FI342" s="121"/>
      <c r="FJ342" s="121"/>
      <c r="FK342" s="121"/>
      <c r="FL342" s="121"/>
      <c r="FM342" s="121"/>
      <c r="FN342" s="121"/>
      <c r="FO342" s="121"/>
      <c r="FP342" s="121"/>
      <c r="FQ342" s="121"/>
      <c r="FR342" s="121"/>
      <c r="FS342" s="121"/>
      <c r="FT342" s="121"/>
      <c r="FU342" s="121"/>
      <c r="FV342" s="121"/>
      <c r="FW342" s="121"/>
      <c r="FX342" s="121"/>
      <c r="FY342" s="121"/>
      <c r="FZ342" s="121"/>
      <c r="GA342" s="121"/>
      <c r="GB342" s="121"/>
      <c r="GC342" s="121"/>
      <c r="GD342" s="121"/>
      <c r="GE342" s="121"/>
      <c r="GF342" s="121"/>
      <c r="GG342" s="121"/>
      <c r="GH342" s="121"/>
      <c r="GI342" s="121"/>
      <c r="GJ342" s="121"/>
      <c r="GK342" s="121"/>
      <c r="GL342" s="121"/>
      <c r="GM342" s="121"/>
      <c r="GN342" s="121"/>
      <c r="GO342" s="121"/>
      <c r="GP342" s="121"/>
      <c r="GQ342" s="121"/>
      <c r="GR342" s="121"/>
      <c r="GS342" s="121"/>
      <c r="GT342" s="121"/>
      <c r="GU342" s="121"/>
      <c r="GV342" s="121"/>
      <c r="GW342" s="121"/>
      <c r="GX342" s="121"/>
      <c r="GY342" s="121"/>
      <c r="GZ342" s="121"/>
      <c r="HA342" s="121"/>
      <c r="HB342" s="121"/>
      <c r="HC342" s="121"/>
      <c r="HD342" s="121"/>
      <c r="HE342" s="121"/>
      <c r="HF342" s="121"/>
      <c r="HG342" s="121"/>
      <c r="HH342" s="121"/>
      <c r="HI342" s="121"/>
      <c r="HJ342" s="121"/>
      <c r="HK342" s="121"/>
      <c r="HL342" s="121"/>
      <c r="HM342" s="121"/>
      <c r="HN342" s="121"/>
      <c r="HO342" s="121"/>
      <c r="HP342" s="121"/>
      <c r="HQ342" s="121"/>
      <c r="HR342" s="121"/>
      <c r="HS342" s="121"/>
      <c r="HT342" s="121"/>
      <c r="HU342" s="121"/>
      <c r="HV342" s="121"/>
      <c r="HW342" s="121"/>
      <c r="HX342" s="121"/>
      <c r="HY342" s="121"/>
      <c r="HZ342" s="121"/>
      <c r="IA342" s="121"/>
      <c r="IB342" s="121"/>
      <c r="IC342" s="121"/>
      <c r="ID342" s="121"/>
      <c r="IE342" s="121"/>
      <c r="IF342" s="121"/>
      <c r="IG342" s="121"/>
      <c r="IH342" s="121"/>
      <c r="II342" s="121"/>
      <c r="IJ342" s="121"/>
      <c r="IK342" s="121"/>
      <c r="IL342" s="121"/>
      <c r="IM342" s="121"/>
      <c r="IN342" s="121"/>
      <c r="IO342" s="121"/>
      <c r="IP342" s="121"/>
      <c r="IQ342" s="121"/>
      <c r="IR342" s="121"/>
      <c r="IS342" s="121"/>
      <c r="IT342" s="121"/>
    </row>
    <row r="343" spans="1:254" x14ac:dyDescent="0.25">
      <c r="A343" s="121"/>
      <c r="B343" s="121"/>
      <c r="C343" s="121"/>
      <c r="D343" s="121"/>
      <c r="E343" s="121"/>
      <c r="F343" s="121"/>
      <c r="G343" s="121"/>
      <c r="H343" s="121"/>
      <c r="I343" s="121"/>
      <c r="J343" s="121"/>
      <c r="K343" s="121"/>
      <c r="L343" s="121"/>
      <c r="M343" s="121"/>
      <c r="N343" s="121"/>
      <c r="O343" s="121"/>
      <c r="CA343" s="121"/>
      <c r="CB343" s="121"/>
      <c r="CC343" s="121"/>
      <c r="CD343" s="121"/>
      <c r="CE343" s="121"/>
      <c r="CF343" s="121"/>
      <c r="CG343" s="121"/>
      <c r="CH343" s="121"/>
      <c r="CI343" s="121"/>
      <c r="CJ343" s="121"/>
      <c r="CK343" s="121"/>
      <c r="CL343" s="121"/>
      <c r="CM343" s="121"/>
      <c r="CN343" s="121"/>
      <c r="CO343" s="121"/>
      <c r="CP343" s="121"/>
      <c r="CQ343" s="121"/>
      <c r="CR343" s="121"/>
      <c r="CS343" s="121"/>
      <c r="CT343" s="121"/>
      <c r="CU343" s="121"/>
      <c r="CV343" s="121"/>
      <c r="CW343" s="121"/>
      <c r="CX343" s="121"/>
      <c r="CY343" s="121"/>
      <c r="CZ343" s="121"/>
      <c r="DA343" s="121"/>
      <c r="DB343" s="121"/>
      <c r="DC343" s="121"/>
      <c r="DD343" s="121"/>
      <c r="DE343" s="121"/>
      <c r="DF343" s="121"/>
      <c r="DG343" s="121"/>
      <c r="DH343" s="121"/>
      <c r="DI343" s="121"/>
      <c r="DJ343" s="121"/>
      <c r="DK343" s="121"/>
      <c r="DL343" s="121"/>
      <c r="DM343" s="121"/>
      <c r="DN343" s="121"/>
      <c r="DO343" s="121"/>
      <c r="DP343" s="121"/>
      <c r="DQ343" s="121"/>
      <c r="DR343" s="121"/>
      <c r="DS343" s="121"/>
      <c r="DT343" s="121"/>
      <c r="DU343" s="121"/>
      <c r="DV343" s="121"/>
      <c r="DW343" s="121"/>
      <c r="DX343" s="121"/>
      <c r="DY343" s="121"/>
      <c r="DZ343" s="121"/>
      <c r="EA343" s="121"/>
      <c r="EB343" s="121"/>
      <c r="EC343" s="121"/>
      <c r="ED343" s="121"/>
      <c r="EE343" s="121"/>
      <c r="EF343" s="121"/>
      <c r="EG343" s="121"/>
      <c r="EH343" s="121"/>
      <c r="EI343" s="121"/>
      <c r="EJ343" s="121"/>
      <c r="EK343" s="121"/>
    </row>
    <row r="344" spans="1:254" x14ac:dyDescent="0.25">
      <c r="B344" s="121"/>
      <c r="C344" s="121"/>
      <c r="D344" s="121"/>
      <c r="E344" s="121"/>
      <c r="F344" s="121"/>
      <c r="G344" s="121"/>
      <c r="H344" s="121"/>
      <c r="I344" s="121"/>
      <c r="J344" s="121"/>
      <c r="K344" s="121"/>
      <c r="L344" s="121"/>
      <c r="M344" s="121"/>
      <c r="N344" s="121"/>
      <c r="O344" s="121"/>
      <c r="CA344" s="121"/>
      <c r="CB344" s="121"/>
      <c r="CC344" s="121"/>
      <c r="CD344" s="121"/>
      <c r="CE344" s="121"/>
      <c r="CF344" s="121"/>
      <c r="CG344" s="121"/>
      <c r="CH344" s="121"/>
      <c r="CI344" s="121"/>
      <c r="CJ344" s="121"/>
      <c r="CK344" s="121"/>
      <c r="CL344" s="121"/>
      <c r="CM344" s="121"/>
      <c r="CN344" s="121"/>
      <c r="CO344" s="121"/>
      <c r="CP344" s="121"/>
      <c r="CQ344" s="121"/>
      <c r="CR344" s="121"/>
      <c r="CS344" s="121"/>
      <c r="CT344" s="121"/>
      <c r="CU344" s="121"/>
      <c r="CV344" s="121"/>
      <c r="CW344" s="121"/>
      <c r="CX344" s="121"/>
      <c r="CY344" s="121"/>
      <c r="CZ344" s="121"/>
      <c r="DA344" s="121"/>
      <c r="DB344" s="121"/>
      <c r="DC344" s="121"/>
      <c r="DD344" s="121"/>
      <c r="DE344" s="121"/>
      <c r="DF344" s="121"/>
      <c r="DG344" s="121"/>
      <c r="DH344" s="121"/>
      <c r="DI344" s="121"/>
      <c r="DJ344" s="121"/>
      <c r="DK344" s="121"/>
      <c r="DL344" s="121"/>
      <c r="DM344" s="121"/>
      <c r="DN344" s="121"/>
      <c r="DO344" s="121"/>
      <c r="DP344" s="121"/>
      <c r="DQ344" s="121"/>
      <c r="DR344" s="121"/>
      <c r="DS344" s="121"/>
      <c r="DT344" s="121"/>
      <c r="DU344" s="121"/>
      <c r="DV344" s="121"/>
      <c r="DW344" s="121"/>
      <c r="DX344" s="121"/>
      <c r="DY344" s="121"/>
      <c r="DZ344" s="121"/>
      <c r="EA344" s="121"/>
      <c r="EB344" s="121"/>
      <c r="EC344" s="121"/>
      <c r="ED344" s="121"/>
      <c r="EE344" s="121"/>
      <c r="EF344" s="121"/>
      <c r="EG344" s="121"/>
      <c r="EH344" s="121"/>
      <c r="EI344" s="121"/>
      <c r="EJ344" s="121"/>
      <c r="EK344" s="121"/>
    </row>
    <row r="345" spans="1:254" x14ac:dyDescent="0.25">
      <c r="B345" s="121"/>
      <c r="C345" s="121"/>
      <c r="D345" s="121"/>
      <c r="E345" s="121"/>
      <c r="F345" s="121"/>
      <c r="G345" s="121"/>
      <c r="H345" s="121"/>
      <c r="I345" s="121"/>
      <c r="J345" s="121"/>
      <c r="K345" s="121"/>
      <c r="L345" s="121"/>
      <c r="M345" s="121"/>
      <c r="N345" s="121"/>
      <c r="O345" s="121"/>
      <c r="CA345" s="121"/>
      <c r="CB345" s="121"/>
      <c r="CC345" s="121"/>
      <c r="CD345" s="121"/>
      <c r="CE345" s="121"/>
      <c r="CF345" s="121"/>
      <c r="CG345" s="121"/>
      <c r="CH345" s="121"/>
      <c r="CI345" s="121"/>
      <c r="CJ345" s="121"/>
      <c r="CK345" s="121"/>
      <c r="CL345" s="121"/>
      <c r="CM345" s="121"/>
      <c r="CN345" s="121"/>
      <c r="CO345" s="121"/>
      <c r="CP345" s="121"/>
      <c r="CQ345" s="121"/>
      <c r="CR345" s="121"/>
      <c r="CS345" s="121"/>
      <c r="CT345" s="121"/>
      <c r="CU345" s="121"/>
      <c r="CV345" s="121"/>
      <c r="CW345" s="121"/>
      <c r="CX345" s="121"/>
      <c r="CY345" s="121"/>
      <c r="CZ345" s="121"/>
      <c r="DA345" s="121"/>
      <c r="DB345" s="121"/>
      <c r="DC345" s="121"/>
      <c r="DD345" s="121"/>
      <c r="DE345" s="121"/>
      <c r="DF345" s="121"/>
      <c r="DG345" s="121"/>
      <c r="DH345" s="121"/>
      <c r="DI345" s="121"/>
      <c r="DJ345" s="121"/>
      <c r="DK345" s="121"/>
      <c r="DL345" s="121"/>
      <c r="DM345" s="121"/>
      <c r="DN345" s="121"/>
      <c r="DO345" s="121"/>
      <c r="DP345" s="121"/>
      <c r="DQ345" s="121"/>
      <c r="DR345" s="121"/>
      <c r="DS345" s="121"/>
      <c r="DT345" s="121"/>
      <c r="DU345" s="121"/>
      <c r="DV345" s="121"/>
      <c r="DW345" s="121"/>
      <c r="DX345" s="121"/>
      <c r="DY345" s="121"/>
      <c r="DZ345" s="121"/>
      <c r="EA345" s="121"/>
      <c r="EB345" s="121"/>
      <c r="EC345" s="121"/>
      <c r="ED345" s="121"/>
      <c r="EE345" s="121"/>
      <c r="EF345" s="121"/>
      <c r="EG345" s="121"/>
      <c r="EH345" s="121"/>
      <c r="EI345" s="121"/>
      <c r="EJ345" s="121"/>
      <c r="EK345" s="121"/>
    </row>
    <row r="346" spans="1:254" x14ac:dyDescent="0.25">
      <c r="B346" s="121"/>
      <c r="C346" s="121"/>
      <c r="D346" s="121"/>
      <c r="E346" s="121"/>
      <c r="F346" s="121"/>
      <c r="G346" s="121"/>
      <c r="H346" s="121"/>
      <c r="I346" s="121"/>
      <c r="J346" s="121"/>
      <c r="K346" s="121"/>
      <c r="L346" s="121"/>
      <c r="M346" s="121"/>
      <c r="N346" s="121"/>
      <c r="O346" s="121"/>
      <c r="CA346" s="121"/>
      <c r="CB346" s="121"/>
      <c r="CC346" s="121"/>
      <c r="CD346" s="121"/>
      <c r="CE346" s="121"/>
      <c r="CF346" s="121"/>
      <c r="CG346" s="121"/>
      <c r="CH346" s="121"/>
      <c r="CI346" s="121"/>
      <c r="CJ346" s="121"/>
      <c r="CK346" s="121"/>
      <c r="CL346" s="121"/>
      <c r="CM346" s="121"/>
      <c r="CN346" s="121"/>
      <c r="CO346" s="121"/>
      <c r="CP346" s="121"/>
      <c r="CQ346" s="121"/>
      <c r="CR346" s="121"/>
      <c r="CS346" s="121"/>
      <c r="CT346" s="121"/>
      <c r="CU346" s="121"/>
      <c r="CV346" s="121"/>
      <c r="CW346" s="121"/>
      <c r="CX346" s="121"/>
      <c r="CY346" s="121"/>
      <c r="CZ346" s="121"/>
      <c r="DA346" s="121"/>
      <c r="DB346" s="121"/>
      <c r="DC346" s="121"/>
      <c r="DD346" s="121"/>
      <c r="DE346" s="121"/>
      <c r="DF346" s="121"/>
      <c r="DG346" s="121"/>
      <c r="DH346" s="121"/>
      <c r="DI346" s="121"/>
      <c r="DJ346" s="121"/>
      <c r="DK346" s="121"/>
      <c r="DL346" s="121"/>
      <c r="DM346" s="121"/>
      <c r="DN346" s="121"/>
      <c r="DO346" s="121"/>
      <c r="DP346" s="121"/>
      <c r="DQ346" s="121"/>
      <c r="DR346" s="121"/>
      <c r="DS346" s="121"/>
      <c r="DT346" s="121"/>
      <c r="DU346" s="121"/>
      <c r="DV346" s="121"/>
      <c r="DW346" s="121"/>
      <c r="DX346" s="121"/>
      <c r="DY346" s="121"/>
      <c r="DZ346" s="121"/>
      <c r="EA346" s="121"/>
      <c r="EB346" s="121"/>
      <c r="EC346" s="121"/>
      <c r="ED346" s="121"/>
      <c r="EE346" s="121"/>
      <c r="EF346" s="121"/>
      <c r="EG346" s="121"/>
      <c r="EH346" s="121"/>
      <c r="EI346" s="121"/>
      <c r="EJ346" s="121"/>
      <c r="EK346" s="121"/>
    </row>
    <row r="347" spans="1:254" x14ac:dyDescent="0.25">
      <c r="B347" s="121"/>
      <c r="C347" s="121"/>
      <c r="D347" s="121"/>
      <c r="E347" s="121"/>
      <c r="F347" s="121"/>
      <c r="G347" s="121"/>
      <c r="H347" s="121"/>
      <c r="I347" s="121"/>
      <c r="J347" s="121"/>
      <c r="K347" s="121"/>
      <c r="L347" s="121"/>
      <c r="M347" s="121"/>
      <c r="N347" s="121"/>
      <c r="O347" s="121"/>
      <c r="CA347" s="121"/>
      <c r="CB347" s="121"/>
      <c r="CC347" s="121"/>
      <c r="CD347" s="121"/>
      <c r="CE347" s="121"/>
      <c r="CF347" s="121"/>
      <c r="CG347" s="121"/>
      <c r="CH347" s="121"/>
      <c r="CI347" s="121"/>
      <c r="CJ347" s="121"/>
      <c r="CK347" s="121"/>
      <c r="CL347" s="121"/>
      <c r="CM347" s="121"/>
      <c r="CN347" s="121"/>
      <c r="CO347" s="121"/>
      <c r="CP347" s="121"/>
      <c r="CQ347" s="121"/>
      <c r="CR347" s="121"/>
      <c r="CS347" s="121"/>
      <c r="CT347" s="121"/>
      <c r="CU347" s="121"/>
      <c r="CV347" s="121"/>
      <c r="CW347" s="121"/>
      <c r="CX347" s="121"/>
      <c r="CY347" s="121"/>
      <c r="CZ347" s="121"/>
      <c r="DA347" s="121"/>
      <c r="DB347" s="121"/>
      <c r="DC347" s="121"/>
      <c r="DD347" s="121"/>
      <c r="DE347" s="121"/>
      <c r="DF347" s="121"/>
      <c r="DG347" s="121"/>
      <c r="DH347" s="121"/>
      <c r="DI347" s="121"/>
      <c r="DJ347" s="121"/>
      <c r="DK347" s="121"/>
      <c r="DL347" s="121"/>
      <c r="DM347" s="121"/>
      <c r="DN347" s="121"/>
      <c r="DO347" s="121"/>
      <c r="DP347" s="121"/>
      <c r="DQ347" s="121"/>
      <c r="DR347" s="121"/>
      <c r="DS347" s="121"/>
      <c r="DT347" s="121"/>
      <c r="DU347" s="121"/>
      <c r="DV347" s="121"/>
      <c r="DW347" s="121"/>
      <c r="DX347" s="121"/>
      <c r="DY347" s="121"/>
      <c r="DZ347" s="121"/>
      <c r="EA347" s="121"/>
      <c r="EB347" s="121"/>
      <c r="EC347" s="121"/>
      <c r="ED347" s="121"/>
      <c r="EE347" s="121"/>
      <c r="EF347" s="121"/>
      <c r="EG347" s="121"/>
      <c r="EH347" s="121"/>
      <c r="EI347" s="121"/>
      <c r="EJ347" s="121"/>
      <c r="EK347" s="121"/>
    </row>
    <row r="348" spans="1:254" x14ac:dyDescent="0.25">
      <c r="B348" s="121"/>
      <c r="C348" s="121"/>
      <c r="D348" s="121"/>
      <c r="E348" s="121"/>
      <c r="F348" s="121"/>
      <c r="G348" s="121"/>
      <c r="H348" s="121"/>
      <c r="I348" s="121"/>
      <c r="J348" s="121"/>
      <c r="K348" s="121"/>
      <c r="L348" s="121"/>
      <c r="M348" s="121"/>
      <c r="N348" s="121"/>
      <c r="O348" s="121"/>
      <c r="CA348" s="121"/>
      <c r="CB348" s="121"/>
      <c r="CC348" s="121"/>
      <c r="CD348" s="121"/>
      <c r="CE348" s="121"/>
      <c r="CF348" s="121"/>
      <c r="CG348" s="121"/>
      <c r="CH348" s="121"/>
      <c r="CI348" s="121"/>
      <c r="CJ348" s="121"/>
      <c r="CK348" s="121"/>
      <c r="CL348" s="121"/>
      <c r="CM348" s="121"/>
      <c r="CN348" s="121"/>
      <c r="CO348" s="121"/>
      <c r="CP348" s="121"/>
      <c r="CQ348" s="121"/>
      <c r="CR348" s="121"/>
      <c r="CS348" s="121"/>
      <c r="CT348" s="121"/>
      <c r="CU348" s="121"/>
      <c r="CV348" s="121"/>
      <c r="CW348" s="121"/>
      <c r="CX348" s="121"/>
      <c r="CY348" s="121"/>
      <c r="CZ348" s="121"/>
      <c r="DA348" s="121"/>
      <c r="DB348" s="121"/>
      <c r="DC348" s="121"/>
      <c r="DD348" s="121"/>
      <c r="DE348" s="121"/>
      <c r="DF348" s="121"/>
      <c r="DG348" s="121"/>
      <c r="DH348" s="121"/>
      <c r="DI348" s="121"/>
      <c r="DJ348" s="121"/>
      <c r="DK348" s="121"/>
      <c r="DL348" s="121"/>
      <c r="DM348" s="121"/>
      <c r="DN348" s="121"/>
      <c r="DO348" s="121"/>
      <c r="DP348" s="121"/>
      <c r="DQ348" s="121"/>
      <c r="DR348" s="121"/>
      <c r="DS348" s="121"/>
      <c r="DT348" s="121"/>
      <c r="DU348" s="121"/>
      <c r="DV348" s="121"/>
      <c r="DW348" s="121"/>
      <c r="DX348" s="121"/>
      <c r="DY348" s="121"/>
      <c r="DZ348" s="121"/>
      <c r="EA348" s="121"/>
      <c r="EB348" s="121"/>
      <c r="EC348" s="121"/>
      <c r="ED348" s="121"/>
      <c r="EE348" s="121"/>
      <c r="EF348" s="121"/>
      <c r="EG348" s="121"/>
      <c r="EH348" s="121"/>
      <c r="EI348" s="121"/>
      <c r="EJ348" s="121"/>
      <c r="EK348" s="121"/>
    </row>
    <row r="349" spans="1:254" x14ac:dyDescent="0.25">
      <c r="B349" s="121"/>
      <c r="C349" s="121"/>
      <c r="D349" s="121"/>
      <c r="E349" s="121"/>
      <c r="F349" s="121"/>
      <c r="G349" s="121"/>
      <c r="H349" s="121"/>
      <c r="I349" s="121"/>
      <c r="J349" s="121"/>
      <c r="K349" s="121"/>
      <c r="L349" s="121"/>
      <c r="M349" s="121"/>
      <c r="N349" s="121"/>
      <c r="O349" s="121"/>
      <c r="CA349" s="121"/>
      <c r="CB349" s="121"/>
      <c r="CC349" s="121"/>
      <c r="CD349" s="121"/>
      <c r="CE349" s="121"/>
      <c r="CF349" s="121"/>
      <c r="CG349" s="121"/>
      <c r="CH349" s="121"/>
      <c r="CI349" s="121"/>
      <c r="CJ349" s="121"/>
      <c r="CK349" s="121"/>
      <c r="CL349" s="121"/>
      <c r="CM349" s="121"/>
      <c r="CN349" s="121"/>
      <c r="CO349" s="121"/>
      <c r="CP349" s="121"/>
      <c r="CQ349" s="121"/>
      <c r="CR349" s="121"/>
      <c r="CS349" s="121"/>
      <c r="CT349" s="121"/>
      <c r="CU349" s="121"/>
      <c r="CV349" s="121"/>
      <c r="CW349" s="121"/>
      <c r="CX349" s="121"/>
      <c r="CY349" s="121"/>
      <c r="CZ349" s="121"/>
      <c r="DA349" s="121"/>
      <c r="DB349" s="121"/>
      <c r="DC349" s="121"/>
      <c r="DD349" s="121"/>
      <c r="DE349" s="121"/>
      <c r="DF349" s="121"/>
      <c r="DG349" s="121"/>
      <c r="DH349" s="121"/>
      <c r="DI349" s="121"/>
      <c r="DJ349" s="121"/>
      <c r="DK349" s="121"/>
      <c r="DL349" s="121"/>
      <c r="DM349" s="121"/>
      <c r="DN349" s="121"/>
      <c r="DO349" s="121"/>
      <c r="DP349" s="121"/>
      <c r="DQ349" s="121"/>
      <c r="DR349" s="121"/>
      <c r="DS349" s="121"/>
      <c r="DT349" s="121"/>
      <c r="DU349" s="121"/>
      <c r="DV349" s="121"/>
      <c r="DW349" s="121"/>
      <c r="DX349" s="121"/>
      <c r="DY349" s="121"/>
      <c r="DZ349" s="121"/>
      <c r="EA349" s="121"/>
      <c r="EB349" s="121"/>
      <c r="EC349" s="121"/>
      <c r="ED349" s="121"/>
      <c r="EE349" s="121"/>
      <c r="EF349" s="121"/>
      <c r="EG349" s="121"/>
      <c r="EH349" s="121"/>
      <c r="EI349" s="121"/>
      <c r="EJ349" s="121"/>
      <c r="EK349" s="121"/>
    </row>
    <row r="350" spans="1:254" x14ac:dyDescent="0.25">
      <c r="B350" s="121"/>
      <c r="C350" s="121"/>
      <c r="D350" s="121"/>
      <c r="E350" s="121"/>
      <c r="F350" s="121"/>
      <c r="G350" s="121"/>
      <c r="H350" s="121"/>
      <c r="I350" s="121"/>
      <c r="J350" s="121"/>
      <c r="K350" s="121"/>
      <c r="L350" s="121"/>
      <c r="M350" s="121"/>
      <c r="N350" s="121"/>
      <c r="O350" s="121"/>
      <c r="CA350" s="121"/>
      <c r="CB350" s="121"/>
      <c r="CC350" s="121"/>
      <c r="CD350" s="121"/>
      <c r="CE350" s="121"/>
      <c r="CF350" s="121"/>
      <c r="CG350" s="121"/>
      <c r="CH350" s="121"/>
      <c r="CI350" s="121"/>
      <c r="CJ350" s="121"/>
      <c r="CK350" s="121"/>
      <c r="CL350" s="121"/>
      <c r="CM350" s="121"/>
      <c r="CN350" s="121"/>
      <c r="CO350" s="121"/>
      <c r="CP350" s="121"/>
      <c r="CQ350" s="121"/>
      <c r="CR350" s="121"/>
      <c r="CS350" s="121"/>
      <c r="CT350" s="121"/>
      <c r="CU350" s="121"/>
      <c r="CV350" s="121"/>
      <c r="CW350" s="121"/>
      <c r="CX350" s="121"/>
      <c r="CY350" s="121"/>
      <c r="CZ350" s="121"/>
      <c r="DA350" s="121"/>
      <c r="DB350" s="121"/>
      <c r="DC350" s="121"/>
      <c r="DD350" s="121"/>
      <c r="DE350" s="121"/>
      <c r="DF350" s="121"/>
      <c r="DG350" s="121"/>
      <c r="DH350" s="121"/>
      <c r="DI350" s="121"/>
      <c r="DJ350" s="121"/>
      <c r="DK350" s="121"/>
      <c r="DL350" s="121"/>
      <c r="DM350" s="121"/>
      <c r="DN350" s="121"/>
      <c r="DO350" s="121"/>
      <c r="DP350" s="121"/>
      <c r="DQ350" s="121"/>
      <c r="DR350" s="121"/>
      <c r="DS350" s="121"/>
      <c r="DT350" s="121"/>
      <c r="DU350" s="121"/>
      <c r="DV350" s="121"/>
      <c r="DW350" s="121"/>
      <c r="DX350" s="121"/>
      <c r="DY350" s="121"/>
      <c r="DZ350" s="121"/>
      <c r="EA350" s="121"/>
      <c r="EB350" s="121"/>
      <c r="EC350" s="121"/>
      <c r="ED350" s="121"/>
      <c r="EE350" s="121"/>
      <c r="EF350" s="121"/>
      <c r="EG350" s="121"/>
      <c r="EH350" s="121"/>
      <c r="EI350" s="121"/>
      <c r="EJ350" s="121"/>
      <c r="EK350" s="121"/>
    </row>
    <row r="351" spans="1:254" x14ac:dyDescent="0.25">
      <c r="B351" s="121"/>
      <c r="C351" s="121"/>
      <c r="D351" s="121"/>
      <c r="E351" s="121"/>
      <c r="F351" s="121"/>
      <c r="G351" s="121"/>
      <c r="H351" s="121"/>
      <c r="I351" s="121"/>
      <c r="J351" s="121"/>
      <c r="K351" s="121"/>
      <c r="L351" s="121"/>
      <c r="M351" s="121"/>
      <c r="N351" s="121"/>
      <c r="O351" s="121"/>
      <c r="CA351" s="121"/>
      <c r="CB351" s="121"/>
      <c r="CC351" s="121"/>
      <c r="CD351" s="121"/>
      <c r="CE351" s="121"/>
      <c r="CF351" s="121"/>
      <c r="CG351" s="121"/>
      <c r="CH351" s="121"/>
      <c r="CI351" s="121"/>
      <c r="CJ351" s="121"/>
      <c r="CK351" s="121"/>
      <c r="CL351" s="121"/>
      <c r="CM351" s="121"/>
      <c r="CN351" s="121"/>
      <c r="CO351" s="121"/>
      <c r="CP351" s="121"/>
      <c r="CQ351" s="121"/>
      <c r="CR351" s="121"/>
      <c r="CS351" s="121"/>
      <c r="CT351" s="121"/>
      <c r="CU351" s="121"/>
      <c r="CV351" s="121"/>
      <c r="CW351" s="121"/>
      <c r="CX351" s="121"/>
      <c r="CY351" s="121"/>
      <c r="CZ351" s="121"/>
      <c r="DA351" s="121"/>
      <c r="DB351" s="121"/>
      <c r="DC351" s="121"/>
      <c r="DD351" s="121"/>
      <c r="DE351" s="121"/>
      <c r="DF351" s="121"/>
      <c r="DG351" s="121"/>
      <c r="DH351" s="121"/>
      <c r="DI351" s="121"/>
      <c r="DJ351" s="121"/>
      <c r="DK351" s="121"/>
      <c r="DL351" s="121"/>
      <c r="DM351" s="121"/>
      <c r="DN351" s="121"/>
      <c r="DO351" s="121"/>
      <c r="DP351" s="121"/>
      <c r="DQ351" s="121"/>
      <c r="DR351" s="121"/>
      <c r="DS351" s="121"/>
      <c r="DT351" s="121"/>
      <c r="DU351" s="121"/>
      <c r="DV351" s="121"/>
      <c r="DW351" s="121"/>
      <c r="DX351" s="121"/>
      <c r="DY351" s="121"/>
      <c r="DZ351" s="121"/>
      <c r="EA351" s="121"/>
      <c r="EB351" s="121"/>
      <c r="EC351" s="121"/>
      <c r="ED351" s="121"/>
      <c r="EE351" s="121"/>
      <c r="EF351" s="121"/>
      <c r="EG351" s="121"/>
      <c r="EH351" s="121"/>
      <c r="EI351" s="121"/>
      <c r="EJ351" s="121"/>
      <c r="EK351" s="121"/>
    </row>
    <row r="352" spans="1:254" x14ac:dyDescent="0.25">
      <c r="B352" s="121"/>
      <c r="C352" s="121"/>
      <c r="D352" s="121"/>
      <c r="E352" s="121"/>
      <c r="F352" s="121"/>
      <c r="G352" s="121"/>
      <c r="H352" s="121"/>
      <c r="I352" s="121"/>
      <c r="J352" s="121"/>
      <c r="K352" s="121"/>
      <c r="L352" s="121"/>
      <c r="M352" s="121"/>
      <c r="N352" s="121"/>
      <c r="O352" s="121"/>
      <c r="CA352" s="121"/>
      <c r="CB352" s="121"/>
      <c r="CC352" s="121"/>
      <c r="CD352" s="121"/>
      <c r="CE352" s="121"/>
      <c r="CF352" s="121"/>
      <c r="CG352" s="121"/>
      <c r="CH352" s="121"/>
      <c r="CI352" s="121"/>
      <c r="CJ352" s="121"/>
      <c r="CK352" s="121"/>
      <c r="CL352" s="121"/>
      <c r="CM352" s="121"/>
      <c r="CN352" s="121"/>
      <c r="CO352" s="121"/>
      <c r="CP352" s="121"/>
      <c r="CQ352" s="121"/>
      <c r="CR352" s="121"/>
      <c r="CS352" s="121"/>
      <c r="CT352" s="121"/>
      <c r="CU352" s="121"/>
      <c r="CV352" s="121"/>
      <c r="CW352" s="121"/>
      <c r="CX352" s="121"/>
      <c r="CY352" s="121"/>
      <c r="CZ352" s="121"/>
      <c r="DA352" s="121"/>
      <c r="DB352" s="121"/>
      <c r="DC352" s="121"/>
      <c r="DD352" s="121"/>
      <c r="DE352" s="121"/>
      <c r="DF352" s="121"/>
      <c r="DG352" s="121"/>
      <c r="DH352" s="121"/>
      <c r="DI352" s="121"/>
      <c r="DJ352" s="121"/>
      <c r="DK352" s="121"/>
      <c r="DL352" s="121"/>
      <c r="DM352" s="121"/>
      <c r="DN352" s="121"/>
      <c r="DO352" s="121"/>
      <c r="DP352" s="121"/>
      <c r="DQ352" s="121"/>
      <c r="DR352" s="121"/>
      <c r="DS352" s="121"/>
      <c r="DT352" s="121"/>
      <c r="DU352" s="121"/>
      <c r="DV352" s="121"/>
      <c r="DW352" s="121"/>
      <c r="DX352" s="121"/>
      <c r="DY352" s="121"/>
      <c r="DZ352" s="121"/>
      <c r="EA352" s="121"/>
      <c r="EB352" s="121"/>
      <c r="EC352" s="121"/>
      <c r="ED352" s="121"/>
      <c r="EE352" s="121"/>
      <c r="EF352" s="121"/>
      <c r="EG352" s="121"/>
      <c r="EH352" s="121"/>
      <c r="EI352" s="121"/>
      <c r="EJ352" s="121"/>
      <c r="EK352" s="121"/>
    </row>
    <row r="353" spans="2:141" x14ac:dyDescent="0.25">
      <c r="B353" s="121"/>
      <c r="C353" s="121"/>
      <c r="D353" s="121"/>
      <c r="E353" s="121"/>
      <c r="F353" s="121"/>
      <c r="G353" s="121"/>
      <c r="H353" s="121"/>
      <c r="I353" s="121"/>
      <c r="J353" s="121"/>
      <c r="K353" s="121"/>
      <c r="L353" s="121"/>
      <c r="M353" s="121"/>
      <c r="N353" s="121"/>
      <c r="O353" s="121"/>
      <c r="CA353" s="121"/>
      <c r="CB353" s="121"/>
      <c r="CC353" s="121"/>
      <c r="CD353" s="121"/>
      <c r="CE353" s="121"/>
      <c r="CF353" s="121"/>
      <c r="CG353" s="121"/>
      <c r="CH353" s="121"/>
      <c r="CI353" s="121"/>
      <c r="CJ353" s="121"/>
      <c r="CK353" s="121"/>
      <c r="CL353" s="121"/>
      <c r="CM353" s="121"/>
      <c r="CN353" s="121"/>
      <c r="CO353" s="121"/>
      <c r="CP353" s="121"/>
      <c r="CQ353" s="121"/>
      <c r="CR353" s="121"/>
      <c r="CS353" s="121"/>
      <c r="CT353" s="121"/>
      <c r="CU353" s="121"/>
      <c r="CV353" s="121"/>
      <c r="CW353" s="121"/>
      <c r="CX353" s="121"/>
      <c r="CY353" s="121"/>
      <c r="CZ353" s="121"/>
      <c r="DA353" s="121"/>
      <c r="DB353" s="121"/>
      <c r="DC353" s="121"/>
      <c r="DD353" s="121"/>
      <c r="DE353" s="121"/>
      <c r="DF353" s="121"/>
      <c r="DG353" s="121"/>
      <c r="DH353" s="121"/>
      <c r="DI353" s="121"/>
      <c r="DJ353" s="121"/>
      <c r="DK353" s="121"/>
      <c r="DL353" s="121"/>
      <c r="DM353" s="121"/>
      <c r="DN353" s="121"/>
      <c r="DO353" s="121"/>
      <c r="DP353" s="121"/>
      <c r="DQ353" s="121"/>
      <c r="DR353" s="121"/>
      <c r="DS353" s="121"/>
      <c r="DT353" s="121"/>
      <c r="DU353" s="121"/>
      <c r="DV353" s="121"/>
      <c r="DW353" s="121"/>
      <c r="DX353" s="121"/>
      <c r="DY353" s="121"/>
      <c r="DZ353" s="121"/>
      <c r="EA353" s="121"/>
      <c r="EB353" s="121"/>
      <c r="EC353" s="121"/>
      <c r="ED353" s="121"/>
      <c r="EE353" s="121"/>
      <c r="EF353" s="121"/>
      <c r="EG353" s="121"/>
      <c r="EH353" s="121"/>
      <c r="EI353" s="121"/>
      <c r="EJ353" s="121"/>
      <c r="EK353" s="121"/>
    </row>
    <row r="354" spans="2:141" x14ac:dyDescent="0.25">
      <c r="B354" s="121"/>
      <c r="C354" s="121"/>
      <c r="D354" s="121"/>
      <c r="E354" s="121"/>
      <c r="F354" s="121"/>
      <c r="G354" s="121"/>
      <c r="H354" s="121"/>
      <c r="I354" s="121"/>
      <c r="J354" s="121"/>
      <c r="K354" s="121"/>
      <c r="L354" s="121"/>
      <c r="M354" s="121"/>
      <c r="N354" s="121"/>
      <c r="O354" s="121"/>
      <c r="CA354" s="121"/>
      <c r="CB354" s="121"/>
      <c r="CC354" s="121"/>
      <c r="CD354" s="121"/>
      <c r="CE354" s="121"/>
      <c r="CF354" s="121"/>
      <c r="CG354" s="121"/>
      <c r="CH354" s="121"/>
      <c r="CI354" s="121"/>
      <c r="CJ354" s="121"/>
      <c r="CK354" s="121"/>
      <c r="CL354" s="121"/>
      <c r="CM354" s="121"/>
      <c r="CN354" s="121"/>
      <c r="CO354" s="121"/>
      <c r="CP354" s="121"/>
      <c r="CQ354" s="121"/>
      <c r="CR354" s="121"/>
      <c r="CS354" s="121"/>
      <c r="CT354" s="121"/>
      <c r="CU354" s="121"/>
      <c r="CV354" s="121"/>
      <c r="CW354" s="121"/>
      <c r="CX354" s="121"/>
      <c r="CY354" s="121"/>
      <c r="CZ354" s="121"/>
      <c r="DA354" s="121"/>
      <c r="DB354" s="121"/>
      <c r="DC354" s="121"/>
      <c r="DD354" s="121"/>
      <c r="DE354" s="121"/>
      <c r="DF354" s="121"/>
      <c r="DG354" s="121"/>
      <c r="DH354" s="121"/>
      <c r="DI354" s="121"/>
      <c r="DJ354" s="121"/>
      <c r="DK354" s="121"/>
      <c r="DL354" s="121"/>
      <c r="DM354" s="121"/>
      <c r="DN354" s="121"/>
      <c r="DO354" s="121"/>
      <c r="DP354" s="121"/>
      <c r="DQ354" s="121"/>
      <c r="DR354" s="121"/>
      <c r="DS354" s="121"/>
      <c r="DT354" s="121"/>
      <c r="DU354" s="121"/>
      <c r="DV354" s="121"/>
      <c r="DW354" s="121"/>
      <c r="DX354" s="121"/>
      <c r="DY354" s="121"/>
      <c r="DZ354" s="121"/>
      <c r="EA354" s="121"/>
      <c r="EB354" s="121"/>
      <c r="EC354" s="121"/>
      <c r="ED354" s="121"/>
      <c r="EE354" s="121"/>
      <c r="EF354" s="121"/>
      <c r="EG354" s="121"/>
      <c r="EH354" s="121"/>
      <c r="EI354" s="121"/>
      <c r="EJ354" s="121"/>
      <c r="EK354" s="121"/>
    </row>
    <row r="355" spans="2:141" x14ac:dyDescent="0.25">
      <c r="B355" s="121"/>
      <c r="C355" s="121"/>
      <c r="D355" s="121"/>
      <c r="E355" s="121"/>
      <c r="F355" s="121"/>
      <c r="G355" s="121"/>
      <c r="H355" s="121"/>
      <c r="I355" s="121"/>
      <c r="J355" s="121"/>
      <c r="K355" s="121"/>
      <c r="L355" s="121"/>
      <c r="M355" s="121"/>
      <c r="N355" s="121"/>
      <c r="O355" s="121"/>
      <c r="CA355" s="121"/>
      <c r="CB355" s="121"/>
      <c r="CC355" s="121"/>
      <c r="CD355" s="121"/>
      <c r="CE355" s="121"/>
      <c r="CF355" s="121"/>
      <c r="CG355" s="121"/>
      <c r="CH355" s="121"/>
      <c r="CI355" s="121"/>
      <c r="CJ355" s="121"/>
      <c r="CK355" s="121"/>
      <c r="CL355" s="121"/>
      <c r="CM355" s="121"/>
      <c r="CN355" s="121"/>
      <c r="CO355" s="121"/>
      <c r="CP355" s="121"/>
      <c r="CQ355" s="121"/>
      <c r="CR355" s="121"/>
      <c r="CS355" s="121"/>
      <c r="CT355" s="121"/>
      <c r="CU355" s="121"/>
      <c r="CV355" s="121"/>
      <c r="CW355" s="121"/>
      <c r="CX355" s="121"/>
      <c r="CY355" s="121"/>
      <c r="CZ355" s="121"/>
      <c r="DA355" s="121"/>
      <c r="DB355" s="121"/>
      <c r="DC355" s="121"/>
      <c r="DD355" s="121"/>
      <c r="DE355" s="121"/>
      <c r="DF355" s="121"/>
      <c r="DG355" s="121"/>
      <c r="DH355" s="121"/>
      <c r="DI355" s="121"/>
      <c r="DJ355" s="121"/>
      <c r="DK355" s="121"/>
      <c r="DL355" s="121"/>
      <c r="DM355" s="121"/>
      <c r="DN355" s="121"/>
      <c r="DO355" s="121"/>
      <c r="DP355" s="121"/>
      <c r="DQ355" s="121"/>
      <c r="DR355" s="121"/>
      <c r="DS355" s="121"/>
      <c r="DT355" s="121"/>
      <c r="DU355" s="121"/>
      <c r="DV355" s="121"/>
      <c r="DW355" s="121"/>
      <c r="DX355" s="121"/>
      <c r="DY355" s="121"/>
      <c r="DZ355" s="121"/>
      <c r="EA355" s="121"/>
      <c r="EB355" s="121"/>
      <c r="EC355" s="121"/>
      <c r="ED355" s="121"/>
      <c r="EE355" s="121"/>
      <c r="EF355" s="121"/>
      <c r="EG355" s="121"/>
      <c r="EH355" s="121"/>
      <c r="EI355" s="121"/>
      <c r="EJ355" s="121"/>
      <c r="EK355" s="121"/>
    </row>
    <row r="356" spans="2:141" x14ac:dyDescent="0.25">
      <c r="B356" s="121"/>
      <c r="C356" s="121"/>
      <c r="D356" s="121"/>
      <c r="E356" s="121"/>
      <c r="F356" s="121"/>
      <c r="G356" s="121"/>
      <c r="H356" s="121"/>
      <c r="I356" s="121"/>
      <c r="J356" s="121"/>
      <c r="K356" s="121"/>
      <c r="L356" s="121"/>
      <c r="M356" s="121"/>
      <c r="N356" s="121"/>
      <c r="O356" s="121"/>
      <c r="CA356" s="121"/>
      <c r="CB356" s="121"/>
      <c r="CC356" s="121"/>
      <c r="CD356" s="121"/>
      <c r="CE356" s="121"/>
      <c r="CF356" s="121"/>
      <c r="CG356" s="121"/>
      <c r="CH356" s="121"/>
      <c r="CI356" s="121"/>
      <c r="CJ356" s="121"/>
      <c r="CK356" s="121"/>
      <c r="CL356" s="121"/>
      <c r="CM356" s="121"/>
      <c r="CN356" s="121"/>
      <c r="CO356" s="121"/>
      <c r="CP356" s="121"/>
      <c r="CQ356" s="121"/>
      <c r="CR356" s="121"/>
      <c r="CS356" s="121"/>
      <c r="CT356" s="121"/>
      <c r="CU356" s="121"/>
      <c r="CV356" s="121"/>
      <c r="CW356" s="121"/>
      <c r="CX356" s="121"/>
      <c r="CY356" s="121"/>
      <c r="CZ356" s="121"/>
      <c r="DA356" s="121"/>
      <c r="DB356" s="121"/>
      <c r="DC356" s="121"/>
      <c r="DD356" s="121"/>
      <c r="DE356" s="121"/>
      <c r="DF356" s="121"/>
      <c r="DG356" s="121"/>
      <c r="DH356" s="121"/>
      <c r="DI356" s="121"/>
      <c r="DJ356" s="121"/>
      <c r="DK356" s="121"/>
      <c r="DL356" s="121"/>
      <c r="DM356" s="121"/>
      <c r="DN356" s="121"/>
      <c r="DO356" s="121"/>
      <c r="DP356" s="121"/>
      <c r="DQ356" s="121"/>
      <c r="DR356" s="121"/>
      <c r="DS356" s="121"/>
      <c r="DT356" s="121"/>
      <c r="DU356" s="121"/>
      <c r="DV356" s="121"/>
      <c r="DW356" s="121"/>
      <c r="DX356" s="121"/>
      <c r="DY356" s="121"/>
      <c r="DZ356" s="121"/>
      <c r="EA356" s="121"/>
      <c r="EB356" s="121"/>
      <c r="EC356" s="121"/>
      <c r="ED356" s="121"/>
      <c r="EE356" s="121"/>
      <c r="EF356" s="121"/>
      <c r="EG356" s="121"/>
      <c r="EH356" s="121"/>
      <c r="EI356" s="121"/>
      <c r="EJ356" s="121"/>
      <c r="EK356" s="121"/>
    </row>
    <row r="357" spans="2:141" x14ac:dyDescent="0.25">
      <c r="B357" s="121"/>
      <c r="C357" s="121"/>
      <c r="D357" s="121"/>
      <c r="E357" s="121"/>
      <c r="F357" s="121"/>
      <c r="G357" s="121"/>
      <c r="H357" s="121"/>
      <c r="I357" s="121"/>
      <c r="J357" s="121"/>
      <c r="K357" s="121"/>
      <c r="L357" s="121"/>
      <c r="M357" s="121"/>
      <c r="N357" s="121"/>
      <c r="O357" s="121"/>
      <c r="CA357" s="121"/>
      <c r="CB357" s="121"/>
      <c r="CC357" s="121"/>
      <c r="CD357" s="121"/>
      <c r="CE357" s="121"/>
      <c r="CF357" s="121"/>
      <c r="CG357" s="121"/>
      <c r="CH357" s="121"/>
      <c r="CI357" s="121"/>
      <c r="CJ357" s="121"/>
      <c r="CK357" s="121"/>
      <c r="CL357" s="121"/>
      <c r="CM357" s="121"/>
      <c r="CN357" s="121"/>
      <c r="CO357" s="121"/>
      <c r="CP357" s="121"/>
      <c r="CQ357" s="121"/>
      <c r="CR357" s="121"/>
      <c r="CS357" s="121"/>
      <c r="CT357" s="121"/>
      <c r="CU357" s="121"/>
      <c r="CV357" s="121"/>
      <c r="CW357" s="121"/>
      <c r="CX357" s="121"/>
      <c r="CY357" s="121"/>
      <c r="CZ357" s="121"/>
      <c r="DA357" s="121"/>
      <c r="DB357" s="121"/>
      <c r="DC357" s="121"/>
      <c r="DD357" s="121"/>
      <c r="DE357" s="121"/>
      <c r="DF357" s="121"/>
      <c r="DG357" s="121"/>
      <c r="DH357" s="121"/>
      <c r="DI357" s="121"/>
      <c r="DJ357" s="121"/>
      <c r="DK357" s="121"/>
      <c r="DL357" s="121"/>
      <c r="DM357" s="121"/>
      <c r="DN357" s="121"/>
      <c r="DO357" s="121"/>
      <c r="DP357" s="121"/>
      <c r="DQ357" s="121"/>
      <c r="DR357" s="121"/>
      <c r="DS357" s="121"/>
      <c r="DT357" s="121"/>
      <c r="DU357" s="121"/>
      <c r="DV357" s="121"/>
      <c r="DW357" s="121"/>
      <c r="DX357" s="121"/>
      <c r="DY357" s="121"/>
      <c r="DZ357" s="121"/>
      <c r="EA357" s="121"/>
      <c r="EB357" s="121"/>
      <c r="EC357" s="121"/>
      <c r="ED357" s="121"/>
      <c r="EE357" s="121"/>
      <c r="EF357" s="121"/>
      <c r="EG357" s="121"/>
      <c r="EH357" s="121"/>
      <c r="EI357" s="121"/>
      <c r="EJ357" s="121"/>
      <c r="EK357" s="121"/>
    </row>
    <row r="358" spans="2:141" x14ac:dyDescent="0.25">
      <c r="B358" s="121"/>
      <c r="C358" s="121"/>
      <c r="D358" s="121"/>
      <c r="E358" s="121"/>
      <c r="F358" s="121"/>
      <c r="G358" s="121"/>
      <c r="H358" s="121"/>
      <c r="I358" s="121"/>
      <c r="J358" s="121"/>
      <c r="K358" s="121"/>
      <c r="L358" s="121"/>
      <c r="M358" s="121"/>
      <c r="N358" s="121"/>
      <c r="O358" s="121"/>
      <c r="CA358" s="121"/>
      <c r="CB358" s="121"/>
      <c r="CC358" s="121"/>
      <c r="CD358" s="121"/>
      <c r="CE358" s="121"/>
      <c r="CF358" s="121"/>
      <c r="CG358" s="121"/>
      <c r="CH358" s="121"/>
      <c r="CI358" s="121"/>
      <c r="CJ358" s="121"/>
      <c r="CK358" s="121"/>
      <c r="CL358" s="121"/>
      <c r="CM358" s="121"/>
      <c r="CN358" s="121"/>
      <c r="CO358" s="121"/>
      <c r="CP358" s="121"/>
      <c r="CQ358" s="121"/>
      <c r="CR358" s="121"/>
      <c r="CS358" s="121"/>
      <c r="CT358" s="121"/>
      <c r="CU358" s="121"/>
      <c r="CV358" s="121"/>
      <c r="CW358" s="121"/>
      <c r="CX358" s="121"/>
      <c r="CY358" s="121"/>
      <c r="CZ358" s="121"/>
      <c r="DA358" s="121"/>
      <c r="DB358" s="121"/>
      <c r="DC358" s="121"/>
      <c r="DD358" s="121"/>
      <c r="DE358" s="121"/>
      <c r="DF358" s="121"/>
      <c r="DG358" s="121"/>
      <c r="DH358" s="121"/>
      <c r="DI358" s="121"/>
      <c r="DJ358" s="121"/>
      <c r="DK358" s="121"/>
      <c r="DL358" s="121"/>
      <c r="DM358" s="121"/>
      <c r="DN358" s="121"/>
      <c r="DO358" s="121"/>
      <c r="DP358" s="121"/>
      <c r="DQ358" s="121"/>
      <c r="DR358" s="121"/>
      <c r="DS358" s="121"/>
      <c r="DT358" s="121"/>
      <c r="DU358" s="121"/>
      <c r="DV358" s="121"/>
      <c r="DW358" s="121"/>
      <c r="DX358" s="121"/>
      <c r="DY358" s="121"/>
      <c r="DZ358" s="121"/>
      <c r="EA358" s="121"/>
      <c r="EB358" s="121"/>
      <c r="EC358" s="121"/>
      <c r="ED358" s="121"/>
      <c r="EE358" s="121"/>
      <c r="EF358" s="121"/>
      <c r="EG358" s="121"/>
      <c r="EH358" s="121"/>
      <c r="EI358" s="121"/>
      <c r="EJ358" s="121"/>
      <c r="EK358" s="121"/>
    </row>
    <row r="359" spans="2:141" x14ac:dyDescent="0.25">
      <c r="B359" s="121"/>
      <c r="C359" s="121"/>
      <c r="D359" s="121"/>
      <c r="E359" s="121"/>
      <c r="F359" s="121"/>
      <c r="G359" s="121"/>
      <c r="H359" s="121"/>
      <c r="I359" s="121"/>
      <c r="J359" s="121"/>
      <c r="K359" s="121"/>
      <c r="L359" s="121"/>
      <c r="M359" s="121"/>
      <c r="N359" s="121"/>
      <c r="O359" s="121"/>
      <c r="CA359" s="121"/>
      <c r="CB359" s="121"/>
      <c r="CC359" s="121"/>
      <c r="CD359" s="121"/>
      <c r="CE359" s="121"/>
      <c r="CF359" s="121"/>
      <c r="CG359" s="121"/>
      <c r="CH359" s="121"/>
      <c r="CI359" s="121"/>
      <c r="CJ359" s="121"/>
      <c r="CK359" s="121"/>
      <c r="CL359" s="121"/>
      <c r="CM359" s="121"/>
      <c r="CN359" s="121"/>
      <c r="CO359" s="121"/>
      <c r="CP359" s="121"/>
      <c r="CQ359" s="121"/>
      <c r="CR359" s="121"/>
      <c r="CS359" s="121"/>
      <c r="CT359" s="121"/>
      <c r="CU359" s="121"/>
      <c r="CV359" s="121"/>
      <c r="CW359" s="121"/>
      <c r="CX359" s="121"/>
      <c r="CY359" s="121"/>
      <c r="CZ359" s="121"/>
      <c r="DA359" s="121"/>
      <c r="DB359" s="121"/>
      <c r="DC359" s="121"/>
      <c r="DD359" s="121"/>
      <c r="DE359" s="121"/>
      <c r="DF359" s="121"/>
      <c r="DG359" s="121"/>
      <c r="DH359" s="121"/>
      <c r="DI359" s="121"/>
      <c r="DJ359" s="121"/>
      <c r="DK359" s="121"/>
      <c r="DL359" s="121"/>
      <c r="DM359" s="121"/>
      <c r="DN359" s="121"/>
      <c r="DO359" s="121"/>
      <c r="DP359" s="121"/>
      <c r="DQ359" s="121"/>
      <c r="DR359" s="121"/>
      <c r="DS359" s="121"/>
      <c r="DT359" s="121"/>
      <c r="DU359" s="121"/>
      <c r="DV359" s="121"/>
      <c r="DW359" s="121"/>
      <c r="DX359" s="121"/>
      <c r="DY359" s="121"/>
      <c r="DZ359" s="121"/>
      <c r="EA359" s="121"/>
      <c r="EB359" s="121"/>
      <c r="EC359" s="121"/>
      <c r="ED359" s="121"/>
      <c r="EE359" s="121"/>
      <c r="EF359" s="121"/>
      <c r="EG359" s="121"/>
      <c r="EH359" s="121"/>
      <c r="EI359" s="121"/>
      <c r="EJ359" s="121"/>
      <c r="EK359" s="121"/>
    </row>
    <row r="360" spans="2:141" x14ac:dyDescent="0.25">
      <c r="B360" s="121"/>
      <c r="C360" s="121"/>
      <c r="D360" s="121"/>
      <c r="E360" s="121"/>
      <c r="F360" s="121"/>
      <c r="G360" s="121"/>
      <c r="H360" s="121"/>
      <c r="I360" s="121"/>
      <c r="J360" s="121"/>
      <c r="K360" s="121"/>
      <c r="L360" s="121"/>
      <c r="M360" s="121"/>
      <c r="N360" s="121"/>
      <c r="O360" s="121"/>
      <c r="CA360" s="121"/>
      <c r="CB360" s="121"/>
      <c r="CC360" s="121"/>
      <c r="CD360" s="121"/>
      <c r="CE360" s="121"/>
      <c r="CF360" s="121"/>
      <c r="CG360" s="121"/>
      <c r="CH360" s="121"/>
      <c r="CI360" s="121"/>
      <c r="CJ360" s="121"/>
      <c r="CK360" s="121"/>
      <c r="CL360" s="121"/>
      <c r="CM360" s="121"/>
      <c r="CN360" s="121"/>
      <c r="CO360" s="121"/>
      <c r="CP360" s="121"/>
      <c r="CQ360" s="121"/>
      <c r="CR360" s="121"/>
      <c r="CS360" s="121"/>
      <c r="CT360" s="121"/>
      <c r="CU360" s="121"/>
      <c r="CV360" s="121"/>
      <c r="CW360" s="121"/>
      <c r="CX360" s="121"/>
      <c r="CY360" s="121"/>
      <c r="CZ360" s="121"/>
      <c r="DA360" s="121"/>
      <c r="DB360" s="121"/>
      <c r="DC360" s="121"/>
      <c r="DD360" s="121"/>
      <c r="DE360" s="121"/>
      <c r="DF360" s="121"/>
      <c r="DG360" s="121"/>
      <c r="DH360" s="121"/>
      <c r="DI360" s="121"/>
      <c r="DJ360" s="121"/>
      <c r="DK360" s="121"/>
      <c r="DL360" s="121"/>
      <c r="DM360" s="121"/>
      <c r="DN360" s="121"/>
      <c r="DO360" s="121"/>
      <c r="DP360" s="121"/>
      <c r="DQ360" s="121"/>
      <c r="DR360" s="121"/>
      <c r="DS360" s="121"/>
      <c r="DT360" s="121"/>
      <c r="DU360" s="121"/>
      <c r="DV360" s="121"/>
      <c r="DW360" s="121"/>
      <c r="DX360" s="121"/>
      <c r="DY360" s="121"/>
      <c r="DZ360" s="121"/>
      <c r="EA360" s="121"/>
      <c r="EB360" s="121"/>
      <c r="EC360" s="121"/>
      <c r="ED360" s="121"/>
      <c r="EE360" s="121"/>
      <c r="EF360" s="121"/>
      <c r="EG360" s="121"/>
      <c r="EH360" s="121"/>
      <c r="EI360" s="121"/>
      <c r="EJ360" s="121"/>
      <c r="EK360" s="121"/>
    </row>
    <row r="361" spans="2:141" x14ac:dyDescent="0.25">
      <c r="B361" s="121"/>
      <c r="C361" s="121"/>
      <c r="D361" s="121"/>
      <c r="E361" s="121"/>
      <c r="F361" s="121"/>
      <c r="G361" s="121"/>
      <c r="H361" s="121"/>
      <c r="I361" s="121"/>
      <c r="J361" s="121"/>
      <c r="K361" s="121"/>
      <c r="L361" s="121"/>
      <c r="M361" s="121"/>
      <c r="N361" s="121"/>
      <c r="O361" s="121"/>
      <c r="CA361" s="121"/>
      <c r="CB361" s="121"/>
      <c r="CC361" s="121"/>
      <c r="CD361" s="121"/>
      <c r="CE361" s="121"/>
      <c r="CF361" s="121"/>
      <c r="CG361" s="121"/>
      <c r="CH361" s="121"/>
      <c r="CI361" s="121"/>
      <c r="CJ361" s="121"/>
      <c r="CK361" s="121"/>
      <c r="CL361" s="121"/>
      <c r="CM361" s="121"/>
      <c r="CN361" s="121"/>
      <c r="CO361" s="121"/>
      <c r="CP361" s="121"/>
      <c r="CQ361" s="121"/>
      <c r="CR361" s="121"/>
      <c r="CS361" s="121"/>
      <c r="CT361" s="121"/>
      <c r="CU361" s="121"/>
      <c r="CV361" s="121"/>
      <c r="CW361" s="121"/>
      <c r="CX361" s="121"/>
      <c r="CY361" s="121"/>
      <c r="CZ361" s="121"/>
      <c r="DA361" s="121"/>
      <c r="DB361" s="121"/>
      <c r="DC361" s="121"/>
      <c r="DD361" s="121"/>
      <c r="DE361" s="121"/>
      <c r="DF361" s="121"/>
      <c r="DG361" s="121"/>
      <c r="DH361" s="121"/>
      <c r="DI361" s="121"/>
      <c r="DJ361" s="121"/>
      <c r="DK361" s="121"/>
      <c r="DL361" s="121"/>
      <c r="DM361" s="121"/>
      <c r="DN361" s="121"/>
      <c r="DO361" s="121"/>
      <c r="DP361" s="121"/>
      <c r="DQ361" s="121"/>
      <c r="DR361" s="121"/>
      <c r="DS361" s="121"/>
      <c r="DT361" s="121"/>
      <c r="DU361" s="121"/>
      <c r="DV361" s="121"/>
      <c r="DW361" s="121"/>
      <c r="DX361" s="121"/>
      <c r="DY361" s="121"/>
      <c r="DZ361" s="121"/>
      <c r="EA361" s="121"/>
      <c r="EB361" s="121"/>
      <c r="EC361" s="121"/>
      <c r="ED361" s="121"/>
      <c r="EE361" s="121"/>
      <c r="EF361" s="121"/>
      <c r="EG361" s="121"/>
      <c r="EH361" s="121"/>
      <c r="EI361" s="121"/>
      <c r="EJ361" s="121"/>
      <c r="EK361" s="121"/>
    </row>
    <row r="362" spans="2:141" x14ac:dyDescent="0.25">
      <c r="B362" s="121"/>
      <c r="C362" s="121"/>
      <c r="D362" s="121"/>
      <c r="E362" s="121"/>
      <c r="F362" s="121"/>
      <c r="G362" s="121"/>
      <c r="H362" s="121"/>
      <c r="I362" s="121"/>
      <c r="J362" s="121"/>
      <c r="K362" s="121"/>
      <c r="L362" s="121"/>
      <c r="M362" s="121"/>
      <c r="N362" s="121"/>
      <c r="O362" s="121"/>
      <c r="CA362" s="121"/>
      <c r="CB362" s="121"/>
      <c r="CC362" s="121"/>
      <c r="CD362" s="121"/>
      <c r="CE362" s="121"/>
      <c r="CF362" s="121"/>
      <c r="CG362" s="121"/>
      <c r="CH362" s="121"/>
      <c r="CI362" s="121"/>
      <c r="CJ362" s="121"/>
      <c r="CK362" s="121"/>
      <c r="CL362" s="121"/>
      <c r="CM362" s="121"/>
      <c r="CN362" s="121"/>
      <c r="CO362" s="121"/>
      <c r="CP362" s="121"/>
      <c r="CQ362" s="121"/>
      <c r="CR362" s="121"/>
      <c r="CS362" s="121"/>
      <c r="CT362" s="121"/>
      <c r="CU362" s="121"/>
      <c r="CV362" s="121"/>
      <c r="CW362" s="121"/>
      <c r="CX362" s="121"/>
      <c r="CY362" s="121"/>
      <c r="CZ362" s="121"/>
      <c r="DA362" s="121"/>
      <c r="DB362" s="121"/>
      <c r="DC362" s="121"/>
      <c r="DD362" s="121"/>
      <c r="DE362" s="121"/>
      <c r="DF362" s="121"/>
      <c r="DG362" s="121"/>
      <c r="DH362" s="121"/>
      <c r="DI362" s="121"/>
      <c r="DJ362" s="121"/>
      <c r="DK362" s="121"/>
      <c r="DL362" s="121"/>
      <c r="DM362" s="121"/>
      <c r="DN362" s="121"/>
      <c r="DO362" s="121"/>
      <c r="DP362" s="121"/>
      <c r="DQ362" s="121"/>
      <c r="DR362" s="121"/>
      <c r="DS362" s="121"/>
      <c r="DT362" s="121"/>
      <c r="DU362" s="121"/>
      <c r="DV362" s="121"/>
      <c r="DW362" s="121"/>
      <c r="DX362" s="121"/>
      <c r="DY362" s="121"/>
      <c r="DZ362" s="121"/>
      <c r="EA362" s="121"/>
      <c r="EB362" s="121"/>
      <c r="EC362" s="121"/>
      <c r="ED362" s="121"/>
      <c r="EE362" s="121"/>
      <c r="EF362" s="121"/>
      <c r="EG362" s="121"/>
      <c r="EH362" s="121"/>
      <c r="EI362" s="121"/>
      <c r="EJ362" s="121"/>
      <c r="EK362" s="121"/>
    </row>
    <row r="363" spans="2:141" x14ac:dyDescent="0.25">
      <c r="B363" s="121"/>
      <c r="C363" s="121"/>
      <c r="D363" s="121"/>
      <c r="E363" s="121"/>
      <c r="F363" s="121"/>
      <c r="G363" s="121"/>
      <c r="H363" s="121"/>
      <c r="I363" s="121"/>
      <c r="J363" s="121"/>
      <c r="K363" s="121"/>
      <c r="L363" s="121"/>
      <c r="M363" s="121"/>
      <c r="N363" s="121"/>
      <c r="O363" s="121"/>
      <c r="CA363" s="121"/>
      <c r="CB363" s="121"/>
      <c r="CC363" s="121"/>
      <c r="CD363" s="121"/>
      <c r="CE363" s="121"/>
      <c r="CF363" s="121"/>
      <c r="CG363" s="121"/>
      <c r="CH363" s="121"/>
      <c r="CI363" s="121"/>
      <c r="CJ363" s="121"/>
      <c r="CK363" s="121"/>
      <c r="CL363" s="121"/>
      <c r="CM363" s="121"/>
      <c r="CN363" s="121"/>
      <c r="CO363" s="121"/>
      <c r="CP363" s="121"/>
      <c r="CQ363" s="121"/>
      <c r="CR363" s="121"/>
      <c r="CS363" s="121"/>
      <c r="CT363" s="121"/>
      <c r="CU363" s="121"/>
      <c r="CV363" s="121"/>
      <c r="CW363" s="121"/>
      <c r="CX363" s="121"/>
      <c r="CY363" s="121"/>
      <c r="CZ363" s="121"/>
      <c r="DA363" s="121"/>
      <c r="DB363" s="121"/>
      <c r="DC363" s="121"/>
      <c r="DD363" s="121"/>
      <c r="DE363" s="121"/>
      <c r="DF363" s="121"/>
      <c r="DG363" s="121"/>
      <c r="DH363" s="121"/>
      <c r="DI363" s="121"/>
      <c r="DJ363" s="121"/>
      <c r="DK363" s="121"/>
      <c r="DL363" s="121"/>
      <c r="DM363" s="121"/>
      <c r="DN363" s="121"/>
      <c r="DO363" s="121"/>
      <c r="DP363" s="121"/>
      <c r="DQ363" s="121"/>
      <c r="DR363" s="121"/>
      <c r="DS363" s="121"/>
      <c r="DT363" s="121"/>
      <c r="DU363" s="121"/>
      <c r="DV363" s="121"/>
      <c r="DW363" s="121"/>
      <c r="DX363" s="121"/>
      <c r="DY363" s="121"/>
      <c r="DZ363" s="121"/>
      <c r="EA363" s="121"/>
      <c r="EB363" s="121"/>
      <c r="EC363" s="121"/>
      <c r="ED363" s="121"/>
      <c r="EE363" s="121"/>
      <c r="EF363" s="121"/>
      <c r="EG363" s="121"/>
      <c r="EH363" s="121"/>
      <c r="EI363" s="121"/>
      <c r="EJ363" s="121"/>
      <c r="EK363" s="121"/>
    </row>
    <row r="364" spans="2:141" x14ac:dyDescent="0.25">
      <c r="B364" s="121"/>
      <c r="C364" s="121"/>
      <c r="D364" s="121"/>
      <c r="E364" s="121"/>
      <c r="F364" s="121"/>
      <c r="G364" s="121"/>
      <c r="H364" s="121"/>
      <c r="I364" s="121"/>
      <c r="J364" s="121"/>
      <c r="K364" s="121"/>
      <c r="L364" s="121"/>
      <c r="M364" s="121"/>
      <c r="N364" s="121"/>
      <c r="O364" s="121"/>
      <c r="CA364" s="121"/>
      <c r="CB364" s="121"/>
      <c r="CC364" s="121"/>
      <c r="CD364" s="121"/>
      <c r="CE364" s="121"/>
      <c r="CF364" s="121"/>
      <c r="CG364" s="121"/>
      <c r="CH364" s="121"/>
      <c r="CI364" s="121"/>
      <c r="CJ364" s="121"/>
      <c r="CK364" s="121"/>
      <c r="CL364" s="121"/>
      <c r="CM364" s="121"/>
      <c r="CN364" s="121"/>
      <c r="CO364" s="121"/>
      <c r="CP364" s="121"/>
      <c r="CQ364" s="121"/>
      <c r="CR364" s="121"/>
      <c r="CS364" s="121"/>
      <c r="CT364" s="121"/>
      <c r="CU364" s="121"/>
      <c r="CV364" s="121"/>
      <c r="CW364" s="121"/>
      <c r="CX364" s="121"/>
      <c r="CY364" s="121"/>
      <c r="CZ364" s="121"/>
      <c r="DA364" s="121"/>
      <c r="DB364" s="121"/>
      <c r="DC364" s="121"/>
      <c r="DD364" s="121"/>
      <c r="DE364" s="121"/>
      <c r="DF364" s="121"/>
      <c r="DG364" s="121"/>
      <c r="DH364" s="121"/>
      <c r="DI364" s="121"/>
      <c r="DJ364" s="121"/>
      <c r="DK364" s="121"/>
      <c r="DL364" s="121"/>
      <c r="DM364" s="121"/>
      <c r="DN364" s="121"/>
      <c r="DO364" s="121"/>
      <c r="DP364" s="121"/>
      <c r="DQ364" s="121"/>
      <c r="DR364" s="121"/>
      <c r="DS364" s="121"/>
      <c r="DT364" s="121"/>
      <c r="DU364" s="121"/>
      <c r="DV364" s="121"/>
      <c r="DW364" s="121"/>
      <c r="DX364" s="121"/>
      <c r="DY364" s="121"/>
      <c r="DZ364" s="121"/>
      <c r="EA364" s="121"/>
      <c r="EB364" s="121"/>
      <c r="EC364" s="121"/>
      <c r="ED364" s="121"/>
      <c r="EE364" s="121"/>
      <c r="EF364" s="121"/>
      <c r="EG364" s="121"/>
      <c r="EH364" s="121"/>
      <c r="EI364" s="121"/>
      <c r="EJ364" s="121"/>
      <c r="EK364" s="121"/>
    </row>
    <row r="365" spans="2:141" x14ac:dyDescent="0.25">
      <c r="B365" s="121"/>
      <c r="C365" s="121"/>
      <c r="D365" s="121"/>
      <c r="E365" s="121"/>
      <c r="F365" s="121"/>
      <c r="G365" s="121"/>
      <c r="H365" s="121"/>
      <c r="I365" s="121"/>
      <c r="J365" s="121"/>
      <c r="K365" s="121"/>
      <c r="L365" s="121"/>
      <c r="M365" s="121"/>
      <c r="N365" s="121"/>
      <c r="O365" s="121"/>
      <c r="CA365" s="121"/>
      <c r="CB365" s="121"/>
      <c r="CC365" s="121"/>
      <c r="CD365" s="121"/>
      <c r="CE365" s="121"/>
      <c r="CF365" s="121"/>
      <c r="CG365" s="121"/>
      <c r="CH365" s="121"/>
      <c r="CI365" s="121"/>
      <c r="CJ365" s="121"/>
      <c r="CK365" s="121"/>
      <c r="CL365" s="121"/>
      <c r="CM365" s="121"/>
      <c r="CN365" s="121"/>
      <c r="CO365" s="121"/>
      <c r="CP365" s="121"/>
      <c r="CQ365" s="121"/>
      <c r="CR365" s="121"/>
      <c r="CS365" s="121"/>
      <c r="CT365" s="121"/>
      <c r="CU365" s="121"/>
      <c r="CV365" s="121"/>
      <c r="CW365" s="121"/>
      <c r="CX365" s="121"/>
      <c r="CY365" s="121"/>
      <c r="CZ365" s="121"/>
      <c r="DA365" s="121"/>
      <c r="DB365" s="121"/>
      <c r="DC365" s="121"/>
      <c r="DD365" s="121"/>
      <c r="DE365" s="121"/>
      <c r="DF365" s="121"/>
      <c r="DG365" s="121"/>
      <c r="DH365" s="121"/>
      <c r="DI365" s="121"/>
      <c r="DJ365" s="121"/>
      <c r="DK365" s="121"/>
      <c r="DL365" s="121"/>
      <c r="DM365" s="121"/>
      <c r="DN365" s="121"/>
      <c r="DO365" s="121"/>
      <c r="DP365" s="121"/>
      <c r="DQ365" s="121"/>
      <c r="DR365" s="121"/>
      <c r="DS365" s="121"/>
      <c r="DT365" s="121"/>
      <c r="DU365" s="121"/>
      <c r="DV365" s="121"/>
      <c r="DW365" s="121"/>
      <c r="DX365" s="121"/>
      <c r="DY365" s="121"/>
      <c r="DZ365" s="121"/>
      <c r="EA365" s="121"/>
      <c r="EB365" s="121"/>
      <c r="EC365" s="121"/>
      <c r="ED365" s="121"/>
      <c r="EE365" s="121"/>
      <c r="EF365" s="121"/>
      <c r="EG365" s="121"/>
      <c r="EH365" s="121"/>
      <c r="EI365" s="121"/>
      <c r="EJ365" s="121"/>
      <c r="EK365" s="121"/>
    </row>
    <row r="366" spans="2:141" x14ac:dyDescent="0.25">
      <c r="B366" s="121"/>
      <c r="C366" s="121"/>
      <c r="D366" s="121"/>
      <c r="E366" s="121"/>
      <c r="F366" s="121"/>
      <c r="G366" s="121"/>
      <c r="H366" s="121"/>
      <c r="I366" s="121"/>
      <c r="J366" s="121"/>
      <c r="K366" s="121"/>
      <c r="L366" s="121"/>
      <c r="M366" s="121"/>
      <c r="N366" s="121"/>
      <c r="O366" s="121"/>
      <c r="CA366" s="121"/>
      <c r="CB366" s="121"/>
      <c r="CC366" s="121"/>
      <c r="CD366" s="121"/>
      <c r="CE366" s="121"/>
      <c r="CF366" s="121"/>
      <c r="CG366" s="121"/>
      <c r="CH366" s="121"/>
      <c r="CI366" s="121"/>
      <c r="CJ366" s="121"/>
      <c r="CK366" s="121"/>
      <c r="CL366" s="121"/>
      <c r="CM366" s="121"/>
      <c r="CN366" s="121"/>
      <c r="CO366" s="121"/>
      <c r="CP366" s="121"/>
      <c r="CQ366" s="121"/>
      <c r="CR366" s="121"/>
      <c r="CS366" s="121"/>
      <c r="CT366" s="121"/>
      <c r="CU366" s="121"/>
      <c r="CV366" s="121"/>
      <c r="CW366" s="121"/>
      <c r="CX366" s="121"/>
      <c r="CY366" s="121"/>
      <c r="CZ366" s="121"/>
      <c r="DA366" s="121"/>
      <c r="DB366" s="121"/>
      <c r="DC366" s="121"/>
      <c r="DD366" s="121"/>
      <c r="DE366" s="121"/>
      <c r="DF366" s="121"/>
      <c r="DG366" s="121"/>
      <c r="DH366" s="121"/>
      <c r="DI366" s="121"/>
      <c r="DJ366" s="121"/>
      <c r="DK366" s="121"/>
      <c r="DL366" s="121"/>
      <c r="DM366" s="121"/>
      <c r="DN366" s="121"/>
      <c r="DO366" s="121"/>
      <c r="DP366" s="121"/>
      <c r="DQ366" s="121"/>
      <c r="DR366" s="121"/>
      <c r="DS366" s="121"/>
      <c r="DT366" s="121"/>
      <c r="DU366" s="121"/>
      <c r="DV366" s="121"/>
      <c r="DW366" s="121"/>
      <c r="DX366" s="121"/>
      <c r="DY366" s="121"/>
      <c r="DZ366" s="121"/>
      <c r="EA366" s="121"/>
      <c r="EB366" s="121"/>
      <c r="EC366" s="121"/>
      <c r="ED366" s="121"/>
      <c r="EE366" s="121"/>
      <c r="EF366" s="121"/>
      <c r="EG366" s="121"/>
      <c r="EH366" s="121"/>
      <c r="EI366" s="121"/>
      <c r="EJ366" s="121"/>
      <c r="EK366" s="121"/>
    </row>
    <row r="367" spans="2:141" x14ac:dyDescent="0.25">
      <c r="B367" s="121"/>
      <c r="C367" s="121"/>
      <c r="D367" s="121"/>
      <c r="E367" s="121"/>
      <c r="F367" s="121"/>
      <c r="G367" s="121"/>
      <c r="H367" s="121"/>
      <c r="I367" s="121"/>
      <c r="J367" s="121"/>
      <c r="K367" s="121"/>
      <c r="L367" s="121"/>
      <c r="M367" s="121"/>
      <c r="N367" s="121"/>
      <c r="O367" s="121"/>
      <c r="CA367" s="121"/>
      <c r="CB367" s="121"/>
      <c r="CC367" s="121"/>
      <c r="CD367" s="121"/>
      <c r="CE367" s="121"/>
      <c r="CF367" s="121"/>
      <c r="CG367" s="121"/>
      <c r="CH367" s="121"/>
      <c r="CI367" s="121"/>
      <c r="CJ367" s="121"/>
      <c r="CK367" s="121"/>
      <c r="CL367" s="121"/>
      <c r="CM367" s="121"/>
      <c r="CN367" s="121"/>
      <c r="CO367" s="121"/>
      <c r="CP367" s="121"/>
      <c r="CQ367" s="121"/>
      <c r="CR367" s="121"/>
      <c r="CS367" s="121"/>
      <c r="CT367" s="121"/>
      <c r="CU367" s="121"/>
      <c r="CV367" s="121"/>
      <c r="CW367" s="121"/>
      <c r="CX367" s="121"/>
      <c r="CY367" s="121"/>
      <c r="CZ367" s="121"/>
      <c r="DA367" s="121"/>
      <c r="DB367" s="121"/>
      <c r="DC367" s="121"/>
      <c r="DD367" s="121"/>
      <c r="DE367" s="121"/>
      <c r="DF367" s="121"/>
      <c r="DG367" s="121"/>
      <c r="DH367" s="121"/>
      <c r="DI367" s="121"/>
      <c r="DJ367" s="121"/>
      <c r="DK367" s="121"/>
      <c r="DL367" s="121"/>
      <c r="DM367" s="121"/>
      <c r="DN367" s="121"/>
      <c r="DO367" s="121"/>
      <c r="DP367" s="121"/>
      <c r="DQ367" s="121"/>
      <c r="DR367" s="121"/>
      <c r="DS367" s="121"/>
      <c r="DT367" s="121"/>
      <c r="DU367" s="121"/>
      <c r="DV367" s="121"/>
      <c r="DW367" s="121"/>
      <c r="DX367" s="121"/>
      <c r="DY367" s="121"/>
      <c r="DZ367" s="121"/>
      <c r="EA367" s="121"/>
      <c r="EB367" s="121"/>
      <c r="EC367" s="121"/>
      <c r="ED367" s="121"/>
      <c r="EE367" s="121"/>
      <c r="EF367" s="121"/>
      <c r="EG367" s="121"/>
      <c r="EH367" s="121"/>
      <c r="EI367" s="121"/>
      <c r="EJ367" s="121"/>
      <c r="EK367" s="121"/>
    </row>
    <row r="368" spans="2:141" x14ac:dyDescent="0.25">
      <c r="B368" s="121"/>
      <c r="C368" s="121"/>
      <c r="D368" s="121"/>
      <c r="E368" s="121"/>
      <c r="F368" s="121"/>
      <c r="G368" s="121"/>
      <c r="H368" s="121"/>
      <c r="I368" s="121"/>
      <c r="J368" s="121"/>
      <c r="K368" s="121"/>
      <c r="L368" s="121"/>
      <c r="M368" s="121"/>
      <c r="N368" s="121"/>
      <c r="O368" s="121"/>
      <c r="CA368" s="121"/>
      <c r="CB368" s="121"/>
      <c r="CC368" s="121"/>
      <c r="CD368" s="121"/>
      <c r="CE368" s="121"/>
      <c r="CF368" s="121"/>
      <c r="CG368" s="121"/>
      <c r="CH368" s="121"/>
      <c r="CI368" s="121"/>
      <c r="CJ368" s="121"/>
      <c r="CK368" s="121"/>
      <c r="CL368" s="121"/>
      <c r="CM368" s="121"/>
      <c r="CN368" s="121"/>
      <c r="CO368" s="121"/>
      <c r="CP368" s="121"/>
      <c r="CQ368" s="121"/>
      <c r="CR368" s="121"/>
      <c r="CS368" s="121"/>
      <c r="CT368" s="121"/>
      <c r="CU368" s="121"/>
      <c r="CV368" s="121"/>
      <c r="CW368" s="121"/>
      <c r="CX368" s="121"/>
      <c r="CY368" s="121"/>
      <c r="CZ368" s="121"/>
      <c r="DA368" s="121"/>
      <c r="DB368" s="121"/>
      <c r="DC368" s="121"/>
      <c r="DD368" s="121"/>
      <c r="DE368" s="121"/>
      <c r="DF368" s="121"/>
      <c r="DG368" s="121"/>
      <c r="DH368" s="121"/>
      <c r="DI368" s="121"/>
      <c r="DJ368" s="121"/>
      <c r="DK368" s="121"/>
      <c r="DL368" s="121"/>
      <c r="DM368" s="121"/>
      <c r="DN368" s="121"/>
      <c r="DO368" s="121"/>
      <c r="DP368" s="121"/>
      <c r="DQ368" s="121"/>
      <c r="DR368" s="121"/>
      <c r="DS368" s="121"/>
      <c r="DT368" s="121"/>
      <c r="DU368" s="121"/>
      <c r="DV368" s="121"/>
      <c r="DW368" s="121"/>
      <c r="DX368" s="121"/>
      <c r="DY368" s="121"/>
      <c r="DZ368" s="121"/>
      <c r="EA368" s="121"/>
      <c r="EB368" s="121"/>
      <c r="EC368" s="121"/>
      <c r="ED368" s="121"/>
      <c r="EE368" s="121"/>
      <c r="EF368" s="121"/>
      <c r="EG368" s="121"/>
      <c r="EH368" s="121"/>
      <c r="EI368" s="121"/>
      <c r="EJ368" s="121"/>
      <c r="EK368" s="121"/>
    </row>
    <row r="369" spans="2:141" x14ac:dyDescent="0.25">
      <c r="B369" s="121"/>
      <c r="C369" s="121"/>
      <c r="D369" s="121"/>
      <c r="E369" s="121"/>
      <c r="F369" s="121"/>
      <c r="G369" s="121"/>
      <c r="H369" s="121"/>
      <c r="I369" s="121"/>
      <c r="J369" s="121"/>
      <c r="K369" s="121"/>
      <c r="L369" s="121"/>
      <c r="M369" s="121"/>
      <c r="N369" s="121"/>
      <c r="O369" s="121"/>
      <c r="CA369" s="121"/>
      <c r="CB369" s="121"/>
      <c r="CC369" s="121"/>
      <c r="CD369" s="121"/>
      <c r="CE369" s="121"/>
      <c r="CF369" s="121"/>
      <c r="CG369" s="121"/>
      <c r="CH369" s="121"/>
      <c r="CI369" s="121"/>
      <c r="CJ369" s="121"/>
      <c r="CK369" s="121"/>
      <c r="CL369" s="121"/>
      <c r="CM369" s="121"/>
      <c r="CN369" s="121"/>
      <c r="CO369" s="121"/>
      <c r="CP369" s="121"/>
      <c r="CQ369" s="121"/>
      <c r="CR369" s="121"/>
      <c r="CS369" s="121"/>
      <c r="CT369" s="121"/>
      <c r="CU369" s="121"/>
      <c r="CV369" s="121"/>
      <c r="CW369" s="121"/>
      <c r="CX369" s="121"/>
      <c r="CY369" s="121"/>
      <c r="CZ369" s="121"/>
      <c r="DA369" s="121"/>
      <c r="DB369" s="121"/>
      <c r="DC369" s="121"/>
      <c r="DD369" s="121"/>
      <c r="DE369" s="121"/>
      <c r="DF369" s="121"/>
      <c r="DG369" s="121"/>
      <c r="DH369" s="121"/>
      <c r="DI369" s="121"/>
      <c r="DJ369" s="121"/>
      <c r="DK369" s="121"/>
      <c r="DL369" s="121"/>
      <c r="DM369" s="121"/>
      <c r="DN369" s="121"/>
      <c r="DO369" s="121"/>
      <c r="DP369" s="121"/>
      <c r="DQ369" s="121"/>
      <c r="DR369" s="121"/>
      <c r="DS369" s="121"/>
      <c r="DT369" s="121"/>
      <c r="DU369" s="121"/>
      <c r="DV369" s="121"/>
      <c r="DW369" s="121"/>
      <c r="DX369" s="121"/>
      <c r="DY369" s="121"/>
      <c r="DZ369" s="121"/>
      <c r="EA369" s="121"/>
      <c r="EB369" s="121"/>
      <c r="EC369" s="121"/>
      <c r="ED369" s="121"/>
      <c r="EE369" s="121"/>
      <c r="EF369" s="121"/>
      <c r="EG369" s="121"/>
      <c r="EH369" s="121"/>
      <c r="EI369" s="121"/>
      <c r="EJ369" s="121"/>
      <c r="EK369" s="121"/>
    </row>
    <row r="370" spans="2:141" x14ac:dyDescent="0.25">
      <c r="B370" s="121"/>
      <c r="C370" s="121"/>
      <c r="D370" s="121"/>
      <c r="E370" s="121"/>
      <c r="F370" s="121"/>
      <c r="G370" s="121"/>
      <c r="H370" s="121"/>
      <c r="I370" s="121"/>
      <c r="J370" s="121"/>
      <c r="K370" s="121"/>
      <c r="L370" s="121"/>
      <c r="M370" s="121"/>
      <c r="N370" s="121"/>
      <c r="O370" s="121"/>
      <c r="CA370" s="121"/>
      <c r="CB370" s="121"/>
      <c r="CC370" s="121"/>
      <c r="CD370" s="121"/>
      <c r="CE370" s="121"/>
      <c r="CF370" s="121"/>
      <c r="CG370" s="121"/>
      <c r="CH370" s="121"/>
      <c r="CI370" s="121"/>
      <c r="CJ370" s="121"/>
      <c r="CK370" s="121"/>
      <c r="CL370" s="121"/>
      <c r="CM370" s="121"/>
      <c r="CN370" s="121"/>
      <c r="CO370" s="121"/>
      <c r="CP370" s="121"/>
      <c r="CQ370" s="121"/>
      <c r="CR370" s="121"/>
      <c r="CS370" s="121"/>
      <c r="CT370" s="121"/>
      <c r="CU370" s="121"/>
      <c r="CV370" s="121"/>
      <c r="CW370" s="121"/>
      <c r="CX370" s="121"/>
      <c r="CY370" s="121"/>
      <c r="CZ370" s="121"/>
      <c r="DA370" s="121"/>
      <c r="DB370" s="121"/>
      <c r="DC370" s="121"/>
      <c r="DD370" s="121"/>
      <c r="DE370" s="121"/>
      <c r="DF370" s="121"/>
      <c r="DG370" s="121"/>
      <c r="DH370" s="121"/>
      <c r="DI370" s="121"/>
      <c r="DJ370" s="121"/>
      <c r="DK370" s="121"/>
      <c r="DL370" s="121"/>
      <c r="DM370" s="121"/>
      <c r="DN370" s="121"/>
      <c r="DO370" s="121"/>
      <c r="DP370" s="121"/>
      <c r="DQ370" s="121"/>
      <c r="DR370" s="121"/>
      <c r="DS370" s="121"/>
      <c r="DT370" s="121"/>
      <c r="DU370" s="121"/>
      <c r="DV370" s="121"/>
      <c r="DW370" s="121"/>
      <c r="DX370" s="121"/>
      <c r="DY370" s="121"/>
      <c r="DZ370" s="121"/>
      <c r="EA370" s="121"/>
      <c r="EB370" s="121"/>
      <c r="EC370" s="121"/>
      <c r="ED370" s="121"/>
      <c r="EE370" s="121"/>
      <c r="EF370" s="121"/>
      <c r="EG370" s="121"/>
      <c r="EH370" s="121"/>
      <c r="EI370" s="121"/>
      <c r="EJ370" s="121"/>
      <c r="EK370" s="121"/>
    </row>
    <row r="371" spans="2:141" x14ac:dyDescent="0.25">
      <c r="B371" s="121"/>
      <c r="C371" s="121"/>
      <c r="D371" s="121"/>
      <c r="E371" s="121"/>
      <c r="F371" s="121"/>
      <c r="G371" s="121"/>
      <c r="H371" s="121"/>
      <c r="I371" s="121"/>
      <c r="J371" s="121"/>
      <c r="K371" s="121"/>
      <c r="L371" s="121"/>
      <c r="M371" s="121"/>
      <c r="N371" s="121"/>
      <c r="O371" s="121"/>
      <c r="CA371" s="121"/>
      <c r="CB371" s="121"/>
      <c r="CC371" s="121"/>
      <c r="CD371" s="121"/>
      <c r="CE371" s="121"/>
      <c r="CF371" s="121"/>
      <c r="CG371" s="121"/>
      <c r="CH371" s="121"/>
      <c r="CI371" s="121"/>
      <c r="CJ371" s="121"/>
      <c r="CK371" s="121"/>
      <c r="CL371" s="121"/>
      <c r="CM371" s="121"/>
      <c r="CN371" s="121"/>
      <c r="CO371" s="121"/>
      <c r="CP371" s="121"/>
      <c r="CQ371" s="121"/>
      <c r="CR371" s="121"/>
      <c r="CS371" s="121"/>
      <c r="CT371" s="121"/>
      <c r="CU371" s="121"/>
      <c r="CV371" s="121"/>
      <c r="CW371" s="121"/>
      <c r="CX371" s="121"/>
      <c r="CY371" s="121"/>
      <c r="CZ371" s="121"/>
      <c r="DA371" s="121"/>
      <c r="DB371" s="121"/>
      <c r="DC371" s="121"/>
      <c r="DD371" s="121"/>
      <c r="DE371" s="121"/>
      <c r="DF371" s="121"/>
      <c r="DG371" s="121"/>
      <c r="DH371" s="121"/>
      <c r="DI371" s="121"/>
      <c r="DJ371" s="121"/>
      <c r="DK371" s="121"/>
      <c r="DL371" s="121"/>
      <c r="DM371" s="121"/>
      <c r="DN371" s="121"/>
      <c r="DO371" s="121"/>
      <c r="DP371" s="121"/>
      <c r="DQ371" s="121"/>
      <c r="DR371" s="121"/>
      <c r="DS371" s="121"/>
      <c r="DT371" s="121"/>
      <c r="DU371" s="121"/>
      <c r="DV371" s="121"/>
      <c r="DW371" s="121"/>
      <c r="DX371" s="121"/>
      <c r="DY371" s="121"/>
      <c r="DZ371" s="121"/>
      <c r="EA371" s="121"/>
      <c r="EB371" s="121"/>
      <c r="EC371" s="121"/>
      <c r="ED371" s="121"/>
      <c r="EE371" s="121"/>
      <c r="EF371" s="121"/>
      <c r="EG371" s="121"/>
      <c r="EH371" s="121"/>
      <c r="EI371" s="121"/>
      <c r="EJ371" s="121"/>
      <c r="EK371" s="121"/>
    </row>
    <row r="372" spans="2:141" x14ac:dyDescent="0.25">
      <c r="B372" s="121"/>
      <c r="C372" s="121"/>
      <c r="D372" s="121"/>
      <c r="E372" s="121"/>
      <c r="F372" s="121"/>
      <c r="G372" s="121"/>
      <c r="H372" s="121"/>
      <c r="I372" s="121"/>
      <c r="J372" s="121"/>
      <c r="K372" s="121"/>
      <c r="L372" s="121"/>
      <c r="M372" s="121"/>
      <c r="N372" s="121"/>
      <c r="O372" s="121"/>
      <c r="CA372" s="121"/>
      <c r="CB372" s="121"/>
      <c r="CC372" s="121"/>
      <c r="CD372" s="121"/>
      <c r="CE372" s="121"/>
      <c r="CF372" s="121"/>
      <c r="CG372" s="121"/>
      <c r="CH372" s="121"/>
      <c r="CI372" s="121"/>
      <c r="CJ372" s="121"/>
      <c r="CK372" s="121"/>
      <c r="CL372" s="121"/>
      <c r="CM372" s="121"/>
      <c r="CN372" s="121"/>
      <c r="CO372" s="121"/>
      <c r="CP372" s="121"/>
      <c r="CQ372" s="121"/>
      <c r="CR372" s="121"/>
      <c r="CS372" s="121"/>
      <c r="CT372" s="121"/>
      <c r="CU372" s="121"/>
      <c r="CV372" s="121"/>
      <c r="CW372" s="121"/>
      <c r="CX372" s="121"/>
      <c r="CY372" s="121"/>
      <c r="CZ372" s="121"/>
      <c r="DA372" s="121"/>
      <c r="DB372" s="121"/>
      <c r="DC372" s="121"/>
      <c r="DD372" s="121"/>
      <c r="DE372" s="121"/>
      <c r="DF372" s="121"/>
      <c r="DG372" s="121"/>
      <c r="DH372" s="121"/>
      <c r="DI372" s="121"/>
      <c r="DJ372" s="121"/>
      <c r="DK372" s="121"/>
      <c r="DL372" s="121"/>
      <c r="DM372" s="121"/>
      <c r="DN372" s="121"/>
      <c r="DO372" s="121"/>
      <c r="DP372" s="121"/>
      <c r="DQ372" s="121"/>
      <c r="DR372" s="121"/>
      <c r="DS372" s="121"/>
      <c r="DT372" s="121"/>
      <c r="DU372" s="121"/>
      <c r="DV372" s="121"/>
      <c r="DW372" s="121"/>
      <c r="DX372" s="121"/>
      <c r="DY372" s="121"/>
      <c r="DZ372" s="121"/>
      <c r="EA372" s="121"/>
      <c r="EB372" s="121"/>
      <c r="EC372" s="121"/>
      <c r="ED372" s="121"/>
      <c r="EE372" s="121"/>
      <c r="EF372" s="121"/>
      <c r="EG372" s="121"/>
      <c r="EH372" s="121"/>
      <c r="EI372" s="121"/>
      <c r="EJ372" s="121"/>
      <c r="EK372" s="121"/>
    </row>
    <row r="373" spans="2:141" x14ac:dyDescent="0.25">
      <c r="B373" s="121"/>
      <c r="C373" s="121"/>
      <c r="D373" s="121"/>
      <c r="E373" s="121"/>
      <c r="F373" s="121"/>
      <c r="G373" s="121"/>
      <c r="H373" s="121"/>
      <c r="I373" s="121"/>
      <c r="J373" s="121"/>
      <c r="K373" s="121"/>
      <c r="L373" s="121"/>
      <c r="M373" s="121"/>
      <c r="N373" s="121"/>
      <c r="O373" s="121"/>
      <c r="CA373" s="121"/>
      <c r="CB373" s="121"/>
      <c r="CC373" s="121"/>
      <c r="CD373" s="121"/>
      <c r="CE373" s="121"/>
      <c r="CF373" s="121"/>
      <c r="CG373" s="121"/>
      <c r="CH373" s="121"/>
      <c r="CI373" s="121"/>
      <c r="CJ373" s="121"/>
      <c r="CK373" s="121"/>
      <c r="CL373" s="121"/>
      <c r="CM373" s="121"/>
      <c r="CN373" s="121"/>
      <c r="CO373" s="121"/>
      <c r="CP373" s="121"/>
      <c r="CQ373" s="121"/>
      <c r="CR373" s="121"/>
      <c r="CS373" s="121"/>
      <c r="CT373" s="121"/>
      <c r="CU373" s="121"/>
      <c r="CV373" s="121"/>
      <c r="CW373" s="121"/>
      <c r="CX373" s="121"/>
      <c r="CY373" s="121"/>
      <c r="CZ373" s="121"/>
      <c r="DA373" s="121"/>
      <c r="DB373" s="121"/>
      <c r="DC373" s="121"/>
      <c r="DD373" s="121"/>
      <c r="DE373" s="121"/>
      <c r="DF373" s="121"/>
      <c r="DG373" s="121"/>
      <c r="DH373" s="121"/>
      <c r="DI373" s="121"/>
      <c r="DJ373" s="121"/>
      <c r="DK373" s="121"/>
      <c r="DL373" s="121"/>
      <c r="DM373" s="121"/>
      <c r="DN373" s="121"/>
      <c r="DO373" s="121"/>
      <c r="DP373" s="121"/>
      <c r="DQ373" s="121"/>
      <c r="DR373" s="121"/>
      <c r="DS373" s="121"/>
      <c r="DT373" s="121"/>
      <c r="DU373" s="121"/>
      <c r="DV373" s="121"/>
      <c r="DW373" s="121"/>
      <c r="DX373" s="121"/>
      <c r="DY373" s="121"/>
      <c r="DZ373" s="121"/>
      <c r="EA373" s="121"/>
      <c r="EB373" s="121"/>
      <c r="EC373" s="121"/>
      <c r="ED373" s="121"/>
      <c r="EE373" s="121"/>
      <c r="EF373" s="121"/>
      <c r="EG373" s="121"/>
      <c r="EH373" s="121"/>
      <c r="EI373" s="121"/>
      <c r="EJ373" s="121"/>
      <c r="EK373" s="121"/>
    </row>
    <row r="374" spans="2:141" x14ac:dyDescent="0.25">
      <c r="B374" s="121"/>
      <c r="C374" s="121"/>
      <c r="D374" s="121"/>
      <c r="E374" s="121"/>
      <c r="F374" s="121"/>
      <c r="G374" s="121"/>
      <c r="H374" s="121"/>
      <c r="I374" s="121"/>
      <c r="J374" s="121"/>
      <c r="K374" s="121"/>
      <c r="L374" s="121"/>
      <c r="M374" s="121"/>
      <c r="N374" s="121"/>
      <c r="O374" s="121"/>
      <c r="CA374" s="121"/>
      <c r="CB374" s="121"/>
      <c r="CC374" s="121"/>
      <c r="CD374" s="121"/>
      <c r="CE374" s="121"/>
      <c r="CF374" s="121"/>
      <c r="CG374" s="121"/>
      <c r="CH374" s="121"/>
      <c r="CI374" s="121"/>
      <c r="CJ374" s="121"/>
      <c r="CK374" s="121"/>
      <c r="CL374" s="121"/>
      <c r="CM374" s="121"/>
      <c r="CN374" s="121"/>
      <c r="CO374" s="121"/>
      <c r="CP374" s="121"/>
      <c r="CQ374" s="121"/>
      <c r="CR374" s="121"/>
      <c r="CS374" s="121"/>
      <c r="CT374" s="121"/>
      <c r="CU374" s="121"/>
      <c r="CV374" s="121"/>
      <c r="CW374" s="121"/>
      <c r="CX374" s="121"/>
      <c r="CY374" s="121"/>
      <c r="CZ374" s="121"/>
      <c r="DA374" s="121"/>
      <c r="DB374" s="121"/>
      <c r="DC374" s="121"/>
      <c r="DD374" s="121"/>
      <c r="DE374" s="121"/>
      <c r="DF374" s="121"/>
      <c r="DG374" s="121"/>
      <c r="DH374" s="121"/>
      <c r="DI374" s="121"/>
      <c r="DJ374" s="121"/>
      <c r="DK374" s="121"/>
      <c r="DL374" s="121"/>
      <c r="DM374" s="121"/>
      <c r="DN374" s="121"/>
      <c r="DO374" s="121"/>
      <c r="DP374" s="121"/>
      <c r="DQ374" s="121"/>
      <c r="DR374" s="121"/>
      <c r="DS374" s="121"/>
      <c r="DT374" s="121"/>
      <c r="DU374" s="121"/>
      <c r="DV374" s="121"/>
      <c r="DW374" s="121"/>
      <c r="DX374" s="121"/>
      <c r="DY374" s="121"/>
      <c r="DZ374" s="121"/>
      <c r="EA374" s="121"/>
      <c r="EB374" s="121"/>
      <c r="EC374" s="121"/>
      <c r="ED374" s="121"/>
      <c r="EE374" s="121"/>
      <c r="EF374" s="121"/>
      <c r="EG374" s="121"/>
      <c r="EH374" s="121"/>
      <c r="EI374" s="121"/>
      <c r="EJ374" s="121"/>
      <c r="EK374" s="121"/>
    </row>
    <row r="375" spans="2:141" x14ac:dyDescent="0.25">
      <c r="B375" s="121"/>
      <c r="C375" s="121"/>
      <c r="D375" s="121"/>
      <c r="E375" s="121"/>
      <c r="F375" s="121"/>
      <c r="G375" s="121"/>
      <c r="H375" s="121"/>
      <c r="I375" s="121"/>
      <c r="J375" s="121"/>
      <c r="K375" s="121"/>
      <c r="L375" s="121"/>
      <c r="M375" s="121"/>
      <c r="N375" s="121"/>
      <c r="O375" s="121"/>
      <c r="CA375" s="121"/>
      <c r="CB375" s="121"/>
      <c r="CC375" s="121"/>
      <c r="CD375" s="121"/>
      <c r="CE375" s="121"/>
      <c r="CF375" s="121"/>
      <c r="CG375" s="121"/>
      <c r="CH375" s="121"/>
      <c r="CI375" s="121"/>
      <c r="CJ375" s="121"/>
      <c r="CK375" s="121"/>
      <c r="CL375" s="121"/>
      <c r="CM375" s="121"/>
      <c r="CN375" s="121"/>
      <c r="CO375" s="121"/>
      <c r="CP375" s="121"/>
      <c r="CQ375" s="121"/>
      <c r="CR375" s="121"/>
      <c r="CS375" s="121"/>
      <c r="CT375" s="121"/>
      <c r="CU375" s="121"/>
      <c r="CV375" s="121"/>
      <c r="CW375" s="121"/>
      <c r="CX375" s="121"/>
      <c r="CY375" s="121"/>
      <c r="CZ375" s="121"/>
      <c r="DA375" s="121"/>
      <c r="DB375" s="121"/>
      <c r="DC375" s="121"/>
      <c r="DD375" s="121"/>
      <c r="DE375" s="121"/>
      <c r="DF375" s="121"/>
      <c r="DG375" s="121"/>
      <c r="DH375" s="121"/>
      <c r="DI375" s="121"/>
      <c r="DJ375" s="121"/>
      <c r="DK375" s="121"/>
      <c r="DL375" s="121"/>
      <c r="DM375" s="121"/>
      <c r="DN375" s="121"/>
      <c r="DO375" s="121"/>
      <c r="DP375" s="121"/>
      <c r="DQ375" s="121"/>
      <c r="DR375" s="121"/>
      <c r="DS375" s="121"/>
      <c r="DT375" s="121"/>
      <c r="DU375" s="121"/>
      <c r="DV375" s="121"/>
      <c r="DW375" s="121"/>
      <c r="DX375" s="121"/>
      <c r="DY375" s="121"/>
      <c r="DZ375" s="121"/>
      <c r="EA375" s="121"/>
      <c r="EB375" s="121"/>
      <c r="EC375" s="121"/>
      <c r="ED375" s="121"/>
      <c r="EE375" s="121"/>
      <c r="EF375" s="121"/>
      <c r="EG375" s="121"/>
      <c r="EH375" s="121"/>
      <c r="EI375" s="121"/>
      <c r="EJ375" s="121"/>
      <c r="EK375" s="121"/>
    </row>
    <row r="376" spans="2:141" x14ac:dyDescent="0.25">
      <c r="B376" s="121"/>
      <c r="C376" s="121"/>
      <c r="D376" s="121"/>
      <c r="E376" s="121"/>
      <c r="F376" s="121"/>
      <c r="G376" s="121"/>
      <c r="H376" s="121"/>
      <c r="I376" s="121"/>
      <c r="J376" s="121"/>
      <c r="K376" s="121"/>
      <c r="L376" s="121"/>
      <c r="M376" s="121"/>
      <c r="N376" s="121"/>
      <c r="O376" s="121"/>
      <c r="CA376" s="121"/>
      <c r="CB376" s="121"/>
      <c r="CC376" s="121"/>
      <c r="CD376" s="121"/>
      <c r="CE376" s="121"/>
      <c r="CF376" s="121"/>
      <c r="CG376" s="121"/>
      <c r="CH376" s="121"/>
      <c r="CI376" s="121"/>
      <c r="CJ376" s="121"/>
      <c r="CK376" s="121"/>
      <c r="CL376" s="121"/>
      <c r="CM376" s="121"/>
      <c r="CN376" s="121"/>
      <c r="CO376" s="121"/>
      <c r="CP376" s="121"/>
      <c r="CQ376" s="121"/>
      <c r="CR376" s="121"/>
      <c r="CS376" s="121"/>
      <c r="CT376" s="121"/>
      <c r="CU376" s="121"/>
      <c r="CV376" s="121"/>
      <c r="CW376" s="121"/>
      <c r="CX376" s="121"/>
      <c r="CY376" s="121"/>
      <c r="CZ376" s="121"/>
      <c r="DA376" s="121"/>
      <c r="DB376" s="121"/>
      <c r="DC376" s="121"/>
      <c r="DD376" s="121"/>
      <c r="DE376" s="121"/>
      <c r="DF376" s="121"/>
      <c r="DG376" s="121"/>
      <c r="DH376" s="121"/>
      <c r="DI376" s="121"/>
      <c r="DJ376" s="121"/>
      <c r="DK376" s="121"/>
      <c r="DL376" s="121"/>
      <c r="DM376" s="121"/>
      <c r="DN376" s="121"/>
      <c r="DO376" s="121"/>
      <c r="DP376" s="121"/>
      <c r="DQ376" s="121"/>
      <c r="DR376" s="121"/>
      <c r="DS376" s="121"/>
      <c r="DT376" s="121"/>
      <c r="DU376" s="121"/>
      <c r="DV376" s="121"/>
      <c r="DW376" s="121"/>
      <c r="DX376" s="121"/>
      <c r="DY376" s="121"/>
      <c r="DZ376" s="121"/>
      <c r="EA376" s="121"/>
      <c r="EB376" s="121"/>
      <c r="EC376" s="121"/>
      <c r="ED376" s="121"/>
      <c r="EE376" s="121"/>
      <c r="EF376" s="121"/>
      <c r="EG376" s="121"/>
      <c r="EH376" s="121"/>
      <c r="EI376" s="121"/>
      <c r="EJ376" s="121"/>
      <c r="EK376" s="121"/>
    </row>
    <row r="377" spans="2:141" x14ac:dyDescent="0.25">
      <c r="B377" s="121"/>
      <c r="C377" s="121"/>
      <c r="D377" s="121"/>
      <c r="E377" s="121"/>
      <c r="F377" s="121"/>
      <c r="G377" s="121"/>
      <c r="H377" s="121"/>
      <c r="I377" s="121"/>
      <c r="J377" s="121"/>
      <c r="K377" s="121"/>
      <c r="L377" s="121"/>
      <c r="M377" s="121"/>
      <c r="N377" s="121"/>
      <c r="O377" s="121"/>
      <c r="CA377" s="121"/>
      <c r="CB377" s="121"/>
      <c r="CC377" s="121"/>
      <c r="CD377" s="121"/>
      <c r="CE377" s="121"/>
      <c r="CF377" s="121"/>
      <c r="CG377" s="121"/>
      <c r="CH377" s="121"/>
      <c r="CI377" s="121"/>
      <c r="CJ377" s="121"/>
      <c r="CK377" s="121"/>
      <c r="CL377" s="121"/>
      <c r="CM377" s="121"/>
      <c r="CN377" s="121"/>
      <c r="CO377" s="121"/>
      <c r="CP377" s="121"/>
      <c r="CQ377" s="121"/>
      <c r="CR377" s="121"/>
      <c r="CS377" s="121"/>
      <c r="CT377" s="121"/>
      <c r="CU377" s="121"/>
      <c r="CV377" s="121"/>
      <c r="CW377" s="121"/>
      <c r="CX377" s="121"/>
      <c r="CY377" s="121"/>
      <c r="CZ377" s="121"/>
      <c r="DA377" s="121"/>
      <c r="DB377" s="121"/>
      <c r="DC377" s="121"/>
      <c r="DD377" s="121"/>
      <c r="DE377" s="121"/>
      <c r="DF377" s="121"/>
      <c r="DG377" s="121"/>
      <c r="DH377" s="121"/>
      <c r="DI377" s="121"/>
      <c r="DJ377" s="121"/>
      <c r="DK377" s="121"/>
      <c r="DL377" s="121"/>
      <c r="DM377" s="121"/>
      <c r="DN377" s="121"/>
      <c r="DO377" s="121"/>
      <c r="DP377" s="121"/>
      <c r="DQ377" s="121"/>
      <c r="DR377" s="121"/>
      <c r="DS377" s="121"/>
      <c r="DT377" s="121"/>
      <c r="DU377" s="121"/>
      <c r="DV377" s="121"/>
      <c r="DW377" s="121"/>
      <c r="DX377" s="121"/>
      <c r="DY377" s="121"/>
      <c r="DZ377" s="121"/>
      <c r="EA377" s="121"/>
      <c r="EB377" s="121"/>
      <c r="EC377" s="121"/>
      <c r="ED377" s="121"/>
      <c r="EE377" s="121"/>
      <c r="EF377" s="121"/>
      <c r="EG377" s="121"/>
      <c r="EH377" s="121"/>
      <c r="EI377" s="121"/>
      <c r="EJ377" s="121"/>
      <c r="EK377" s="121"/>
    </row>
    <row r="378" spans="2:141" x14ac:dyDescent="0.25">
      <c r="B378" s="121"/>
      <c r="C378" s="121"/>
      <c r="D378" s="121"/>
      <c r="E378" s="121"/>
      <c r="F378" s="121"/>
      <c r="G378" s="121"/>
      <c r="H378" s="121"/>
      <c r="I378" s="121"/>
      <c r="J378" s="121"/>
      <c r="K378" s="121"/>
      <c r="L378" s="121"/>
      <c r="M378" s="121"/>
      <c r="N378" s="121"/>
      <c r="O378" s="121"/>
      <c r="CA378" s="121"/>
      <c r="CB378" s="121"/>
      <c r="CC378" s="121"/>
      <c r="CD378" s="121"/>
      <c r="CE378" s="121"/>
      <c r="CF378" s="121"/>
      <c r="CG378" s="121"/>
      <c r="CH378" s="121"/>
      <c r="CI378" s="121"/>
      <c r="CJ378" s="121"/>
      <c r="CK378" s="121"/>
      <c r="CL378" s="121"/>
      <c r="CM378" s="121"/>
      <c r="CN378" s="121"/>
      <c r="CO378" s="121"/>
      <c r="CP378" s="121"/>
      <c r="CQ378" s="121"/>
      <c r="CR378" s="121"/>
      <c r="CS378" s="121"/>
      <c r="CT378" s="121"/>
      <c r="CU378" s="121"/>
      <c r="CV378" s="121"/>
      <c r="CW378" s="121"/>
      <c r="CX378" s="121"/>
      <c r="CY378" s="121"/>
      <c r="CZ378" s="121"/>
      <c r="DA378" s="121"/>
      <c r="DB378" s="121"/>
      <c r="DC378" s="121"/>
      <c r="DD378" s="121"/>
      <c r="DE378" s="121"/>
      <c r="DF378" s="121"/>
      <c r="DG378" s="121"/>
      <c r="DH378" s="121"/>
      <c r="DI378" s="121"/>
      <c r="DJ378" s="121"/>
      <c r="DK378" s="121"/>
      <c r="DL378" s="121"/>
      <c r="DM378" s="121"/>
      <c r="DN378" s="121"/>
      <c r="DO378" s="121"/>
      <c r="DP378" s="121"/>
      <c r="DQ378" s="121"/>
      <c r="DR378" s="121"/>
      <c r="DS378" s="121"/>
      <c r="DT378" s="121"/>
      <c r="DU378" s="121"/>
      <c r="DV378" s="121"/>
      <c r="DW378" s="121"/>
      <c r="DX378" s="121"/>
      <c r="DY378" s="121"/>
      <c r="DZ378" s="121"/>
      <c r="EA378" s="121"/>
      <c r="EB378" s="121"/>
      <c r="EC378" s="121"/>
      <c r="ED378" s="121"/>
      <c r="EE378" s="121"/>
      <c r="EF378" s="121"/>
      <c r="EG378" s="121"/>
      <c r="EH378" s="121"/>
      <c r="EI378" s="121"/>
      <c r="EJ378" s="121"/>
      <c r="EK378" s="121"/>
    </row>
    <row r="379" spans="2:141" x14ac:dyDescent="0.25">
      <c r="B379" s="121"/>
      <c r="C379" s="121"/>
      <c r="D379" s="121"/>
      <c r="E379" s="121"/>
      <c r="F379" s="121"/>
      <c r="G379" s="121"/>
      <c r="H379" s="121"/>
      <c r="I379" s="121"/>
      <c r="J379" s="121"/>
      <c r="K379" s="121"/>
      <c r="L379" s="121"/>
      <c r="M379" s="121"/>
      <c r="N379" s="121"/>
      <c r="O379" s="121"/>
      <c r="CA379" s="121"/>
      <c r="CB379" s="121"/>
      <c r="CC379" s="121"/>
      <c r="CD379" s="121"/>
      <c r="CE379" s="121"/>
      <c r="CF379" s="121"/>
      <c r="CG379" s="121"/>
      <c r="CH379" s="121"/>
      <c r="CI379" s="121"/>
      <c r="CJ379" s="121"/>
      <c r="CK379" s="121"/>
      <c r="CL379" s="121"/>
      <c r="CM379" s="121"/>
      <c r="CN379" s="121"/>
      <c r="CO379" s="121"/>
      <c r="CP379" s="121"/>
      <c r="CQ379" s="121"/>
      <c r="CR379" s="121"/>
      <c r="CS379" s="121"/>
      <c r="CT379" s="121"/>
      <c r="CU379" s="121"/>
      <c r="CV379" s="121"/>
      <c r="CW379" s="121"/>
      <c r="CX379" s="121"/>
      <c r="CY379" s="121"/>
      <c r="CZ379" s="121"/>
      <c r="DA379" s="121"/>
      <c r="DB379" s="121"/>
      <c r="DC379" s="121"/>
      <c r="DD379" s="121"/>
      <c r="DE379" s="121"/>
      <c r="DF379" s="121"/>
      <c r="DG379" s="121"/>
      <c r="DH379" s="121"/>
      <c r="DI379" s="121"/>
      <c r="DJ379" s="121"/>
      <c r="DK379" s="121"/>
      <c r="DL379" s="121"/>
      <c r="DM379" s="121"/>
      <c r="DN379" s="121"/>
      <c r="DO379" s="121"/>
      <c r="DP379" s="121"/>
      <c r="DQ379" s="121"/>
      <c r="DR379" s="121"/>
      <c r="DS379" s="121"/>
      <c r="DT379" s="121"/>
      <c r="DU379" s="121"/>
      <c r="DV379" s="121"/>
      <c r="DW379" s="121"/>
      <c r="DX379" s="121"/>
      <c r="DY379" s="121"/>
      <c r="DZ379" s="121"/>
      <c r="EA379" s="121"/>
      <c r="EB379" s="121"/>
      <c r="EC379" s="121"/>
      <c r="ED379" s="121"/>
      <c r="EE379" s="121"/>
      <c r="EF379" s="121"/>
      <c r="EG379" s="121"/>
      <c r="EH379" s="121"/>
      <c r="EI379" s="121"/>
      <c r="EJ379" s="121"/>
      <c r="EK379" s="121"/>
    </row>
    <row r="380" spans="2:141" x14ac:dyDescent="0.25">
      <c r="B380" s="121"/>
      <c r="C380" s="121"/>
      <c r="D380" s="121"/>
      <c r="E380" s="121"/>
      <c r="F380" s="121"/>
      <c r="G380" s="121"/>
      <c r="H380" s="121"/>
      <c r="I380" s="121"/>
      <c r="J380" s="121"/>
      <c r="K380" s="121"/>
      <c r="L380" s="121"/>
      <c r="M380" s="121"/>
      <c r="N380" s="121"/>
      <c r="O380" s="121"/>
      <c r="CA380" s="121"/>
      <c r="CB380" s="121"/>
      <c r="CC380" s="121"/>
      <c r="CD380" s="121"/>
      <c r="CE380" s="121"/>
      <c r="CF380" s="121"/>
      <c r="CG380" s="121"/>
      <c r="CH380" s="121"/>
      <c r="CI380" s="121"/>
      <c r="CJ380" s="121"/>
      <c r="CK380" s="121"/>
      <c r="CL380" s="121"/>
      <c r="CM380" s="121"/>
      <c r="CN380" s="121"/>
      <c r="CO380" s="121"/>
      <c r="CP380" s="121"/>
      <c r="CQ380" s="121"/>
      <c r="CR380" s="121"/>
      <c r="CS380" s="121"/>
      <c r="CT380" s="121"/>
      <c r="CU380" s="121"/>
      <c r="CV380" s="121"/>
      <c r="CW380" s="121"/>
      <c r="CX380" s="121"/>
      <c r="CY380" s="121"/>
      <c r="CZ380" s="121"/>
      <c r="DA380" s="121"/>
      <c r="DB380" s="121"/>
      <c r="DC380" s="121"/>
      <c r="DD380" s="121"/>
      <c r="DE380" s="121"/>
      <c r="DF380" s="121"/>
      <c r="DG380" s="121"/>
      <c r="DH380" s="121"/>
      <c r="DI380" s="121"/>
      <c r="DJ380" s="121"/>
      <c r="DK380" s="121"/>
      <c r="DL380" s="121"/>
      <c r="DM380" s="121"/>
      <c r="DN380" s="121"/>
      <c r="DO380" s="121"/>
      <c r="DP380" s="121"/>
      <c r="DQ380" s="121"/>
      <c r="DR380" s="121"/>
      <c r="DS380" s="121"/>
      <c r="DT380" s="121"/>
      <c r="DU380" s="121"/>
      <c r="DV380" s="121"/>
      <c r="DW380" s="121"/>
      <c r="DX380" s="121"/>
      <c r="DY380" s="121"/>
      <c r="DZ380" s="121"/>
      <c r="EA380" s="121"/>
      <c r="EB380" s="121"/>
      <c r="EC380" s="121"/>
      <c r="ED380" s="121"/>
      <c r="EE380" s="121"/>
      <c r="EF380" s="121"/>
      <c r="EG380" s="121"/>
      <c r="EH380" s="121"/>
      <c r="EI380" s="121"/>
      <c r="EJ380" s="121"/>
      <c r="EK380" s="121"/>
    </row>
    <row r="381" spans="2:141" x14ac:dyDescent="0.25">
      <c r="B381" s="121"/>
      <c r="C381" s="121"/>
      <c r="D381" s="121"/>
      <c r="E381" s="121"/>
      <c r="F381" s="121"/>
      <c r="G381" s="121"/>
      <c r="H381" s="121"/>
      <c r="I381" s="121"/>
      <c r="J381" s="121"/>
      <c r="K381" s="121"/>
      <c r="L381" s="121"/>
      <c r="M381" s="121"/>
      <c r="N381" s="121"/>
      <c r="O381" s="121"/>
      <c r="CA381" s="121"/>
      <c r="CB381" s="121"/>
      <c r="CC381" s="121"/>
      <c r="CD381" s="121"/>
      <c r="CE381" s="121"/>
      <c r="CF381" s="121"/>
      <c r="CG381" s="121"/>
      <c r="CH381" s="121"/>
      <c r="CI381" s="121"/>
      <c r="CJ381" s="121"/>
      <c r="CK381" s="121"/>
      <c r="CL381" s="121"/>
      <c r="CM381" s="121"/>
      <c r="CN381" s="121"/>
      <c r="CO381" s="121"/>
      <c r="CP381" s="121"/>
      <c r="CQ381" s="121"/>
      <c r="CR381" s="121"/>
      <c r="CS381" s="121"/>
      <c r="CT381" s="121"/>
      <c r="CU381" s="121"/>
      <c r="CV381" s="121"/>
      <c r="CW381" s="121"/>
      <c r="CX381" s="121"/>
      <c r="CY381" s="121"/>
      <c r="CZ381" s="121"/>
      <c r="DA381" s="121"/>
      <c r="DB381" s="121"/>
      <c r="DC381" s="121"/>
      <c r="DD381" s="121"/>
      <c r="DE381" s="121"/>
      <c r="DF381" s="121"/>
      <c r="DG381" s="121"/>
      <c r="DH381" s="121"/>
      <c r="DI381" s="121"/>
      <c r="DJ381" s="121"/>
      <c r="DK381" s="121"/>
      <c r="DL381" s="121"/>
      <c r="DM381" s="121"/>
      <c r="DN381" s="121"/>
      <c r="DO381" s="121"/>
      <c r="DP381" s="121"/>
      <c r="DQ381" s="121"/>
      <c r="DR381" s="121"/>
      <c r="DS381" s="121"/>
      <c r="DT381" s="121"/>
      <c r="DU381" s="121"/>
      <c r="DV381" s="121"/>
      <c r="DW381" s="121"/>
      <c r="DX381" s="121"/>
      <c r="DY381" s="121"/>
      <c r="DZ381" s="121"/>
      <c r="EA381" s="121"/>
      <c r="EB381" s="121"/>
      <c r="EC381" s="121"/>
      <c r="ED381" s="121"/>
      <c r="EE381" s="121"/>
      <c r="EF381" s="121"/>
      <c r="EG381" s="121"/>
      <c r="EH381" s="121"/>
      <c r="EI381" s="121"/>
      <c r="EJ381" s="121"/>
      <c r="EK381" s="121"/>
    </row>
    <row r="382" spans="2:141" x14ac:dyDescent="0.25">
      <c r="B382" s="121"/>
      <c r="C382" s="121"/>
      <c r="D382" s="121"/>
      <c r="E382" s="121"/>
      <c r="F382" s="121"/>
      <c r="G382" s="121"/>
      <c r="H382" s="121"/>
      <c r="I382" s="121"/>
      <c r="J382" s="121"/>
      <c r="K382" s="121"/>
      <c r="L382" s="121"/>
      <c r="M382" s="121"/>
      <c r="N382" s="121"/>
      <c r="O382" s="121"/>
      <c r="CA382" s="121"/>
      <c r="CB382" s="121"/>
      <c r="CC382" s="121"/>
      <c r="CD382" s="121"/>
      <c r="CE382" s="121"/>
      <c r="CF382" s="121"/>
      <c r="CG382" s="121"/>
      <c r="CH382" s="121"/>
      <c r="CI382" s="121"/>
      <c r="CJ382" s="121"/>
      <c r="CK382" s="121"/>
      <c r="CL382" s="121"/>
      <c r="CM382" s="121"/>
      <c r="CN382" s="121"/>
      <c r="CO382" s="121"/>
      <c r="CP382" s="121"/>
      <c r="CQ382" s="121"/>
      <c r="CR382" s="121"/>
      <c r="CS382" s="121"/>
      <c r="CT382" s="121"/>
      <c r="CU382" s="121"/>
      <c r="CV382" s="121"/>
      <c r="CW382" s="121"/>
      <c r="CX382" s="121"/>
      <c r="CY382" s="121"/>
      <c r="CZ382" s="121"/>
      <c r="DA382" s="121"/>
      <c r="DB382" s="121"/>
      <c r="DC382" s="121"/>
      <c r="DD382" s="121"/>
      <c r="DE382" s="121"/>
      <c r="DF382" s="121"/>
      <c r="DG382" s="121"/>
      <c r="DH382" s="121"/>
      <c r="DI382" s="121"/>
      <c r="DJ382" s="121"/>
      <c r="DK382" s="121"/>
      <c r="DL382" s="121"/>
      <c r="DM382" s="121"/>
      <c r="DN382" s="121"/>
      <c r="DO382" s="121"/>
      <c r="DP382" s="121"/>
      <c r="DQ382" s="121"/>
      <c r="DR382" s="121"/>
      <c r="DS382" s="121"/>
      <c r="DT382" s="121"/>
      <c r="DU382" s="121"/>
      <c r="DV382" s="121"/>
      <c r="DW382" s="121"/>
      <c r="DX382" s="121"/>
      <c r="DY382" s="121"/>
      <c r="DZ382" s="121"/>
      <c r="EA382" s="121"/>
      <c r="EB382" s="121"/>
      <c r="EC382" s="121"/>
      <c r="ED382" s="121"/>
      <c r="EE382" s="121"/>
      <c r="EF382" s="121"/>
      <c r="EG382" s="121"/>
      <c r="EH382" s="121"/>
      <c r="EI382" s="121"/>
      <c r="EJ382" s="121"/>
      <c r="EK382" s="121"/>
    </row>
    <row r="383" spans="2:141" x14ac:dyDescent="0.25">
      <c r="B383" s="121"/>
      <c r="C383" s="121"/>
      <c r="D383" s="121"/>
      <c r="E383" s="121"/>
      <c r="F383" s="121"/>
      <c r="G383" s="121"/>
      <c r="H383" s="121"/>
      <c r="I383" s="121"/>
      <c r="J383" s="121"/>
      <c r="K383" s="121"/>
      <c r="L383" s="121"/>
      <c r="M383" s="121"/>
      <c r="N383" s="121"/>
      <c r="O383" s="121"/>
      <c r="CA383" s="121"/>
      <c r="CB383" s="121"/>
      <c r="CC383" s="121"/>
      <c r="CD383" s="121"/>
      <c r="CE383" s="121"/>
      <c r="CF383" s="121"/>
      <c r="CG383" s="121"/>
      <c r="CH383" s="121"/>
      <c r="CI383" s="121"/>
      <c r="CJ383" s="121"/>
      <c r="CK383" s="121"/>
      <c r="CL383" s="121"/>
      <c r="CM383" s="121"/>
      <c r="CN383" s="121"/>
      <c r="CO383" s="121"/>
      <c r="CP383" s="121"/>
      <c r="CQ383" s="121"/>
      <c r="CR383" s="121"/>
      <c r="CS383" s="121"/>
      <c r="CT383" s="121"/>
      <c r="CU383" s="121"/>
      <c r="CV383" s="121"/>
      <c r="CW383" s="121"/>
      <c r="CX383" s="121"/>
      <c r="CY383" s="121"/>
      <c r="CZ383" s="121"/>
      <c r="DA383" s="121"/>
      <c r="DB383" s="121"/>
      <c r="DC383" s="121"/>
      <c r="DD383" s="121"/>
      <c r="DE383" s="121"/>
      <c r="DF383" s="121"/>
      <c r="DG383" s="121"/>
      <c r="DH383" s="121"/>
      <c r="DI383" s="121"/>
      <c r="DJ383" s="121"/>
      <c r="DK383" s="121"/>
      <c r="DL383" s="121"/>
      <c r="DM383" s="121"/>
      <c r="DN383" s="121"/>
      <c r="DO383" s="121"/>
      <c r="DP383" s="121"/>
      <c r="DQ383" s="121"/>
      <c r="DR383" s="121"/>
      <c r="DS383" s="121"/>
      <c r="DT383" s="121"/>
      <c r="DU383" s="121"/>
      <c r="DV383" s="121"/>
      <c r="DW383" s="121"/>
      <c r="DX383" s="121"/>
      <c r="DY383" s="121"/>
      <c r="DZ383" s="121"/>
      <c r="EA383" s="121"/>
      <c r="EB383" s="121"/>
      <c r="EC383" s="121"/>
      <c r="ED383" s="121"/>
      <c r="EE383" s="121"/>
      <c r="EF383" s="121"/>
      <c r="EG383" s="121"/>
      <c r="EH383" s="121"/>
      <c r="EI383" s="121"/>
      <c r="EJ383" s="121"/>
      <c r="EK383" s="121"/>
    </row>
    <row r="384" spans="2:141" x14ac:dyDescent="0.25">
      <c r="B384" s="121"/>
      <c r="C384" s="121"/>
      <c r="D384" s="121"/>
      <c r="E384" s="121"/>
      <c r="F384" s="121"/>
      <c r="G384" s="121"/>
      <c r="H384" s="121"/>
      <c r="I384" s="121"/>
      <c r="J384" s="121"/>
      <c r="K384" s="121"/>
      <c r="L384" s="121"/>
      <c r="M384" s="121"/>
      <c r="N384" s="121"/>
      <c r="O384" s="121"/>
      <c r="CA384" s="121"/>
      <c r="CB384" s="121"/>
      <c r="CC384" s="121"/>
      <c r="CD384" s="121"/>
      <c r="CE384" s="121"/>
      <c r="CF384" s="121"/>
      <c r="CG384" s="121"/>
      <c r="CH384" s="121"/>
      <c r="CI384" s="121"/>
      <c r="CJ384" s="121"/>
      <c r="CK384" s="121"/>
      <c r="CL384" s="121"/>
      <c r="CM384" s="121"/>
      <c r="CN384" s="121"/>
      <c r="CO384" s="121"/>
      <c r="CP384" s="121"/>
      <c r="CQ384" s="121"/>
      <c r="CR384" s="121"/>
      <c r="CS384" s="121"/>
      <c r="CT384" s="121"/>
      <c r="CU384" s="121"/>
      <c r="CV384" s="121"/>
      <c r="CW384" s="121"/>
      <c r="CX384" s="121"/>
      <c r="CY384" s="121"/>
      <c r="CZ384" s="121"/>
      <c r="DA384" s="121"/>
      <c r="DB384" s="121"/>
      <c r="DC384" s="121"/>
      <c r="DD384" s="121"/>
      <c r="DE384" s="121"/>
      <c r="DF384" s="121"/>
      <c r="DG384" s="121"/>
      <c r="DH384" s="121"/>
      <c r="DI384" s="121"/>
      <c r="DJ384" s="121"/>
      <c r="DK384" s="121"/>
      <c r="DL384" s="121"/>
      <c r="DM384" s="121"/>
      <c r="DN384" s="121"/>
      <c r="DO384" s="121"/>
      <c r="DP384" s="121"/>
      <c r="DQ384" s="121"/>
      <c r="DR384" s="121"/>
      <c r="DS384" s="121"/>
      <c r="DT384" s="121"/>
      <c r="DU384" s="121"/>
      <c r="DV384" s="121"/>
      <c r="DW384" s="121"/>
      <c r="DX384" s="121"/>
      <c r="DY384" s="121"/>
      <c r="DZ384" s="121"/>
      <c r="EA384" s="121"/>
      <c r="EB384" s="121"/>
      <c r="EC384" s="121"/>
      <c r="ED384" s="121"/>
      <c r="EE384" s="121"/>
      <c r="EF384" s="121"/>
      <c r="EG384" s="121"/>
      <c r="EH384" s="121"/>
      <c r="EI384" s="121"/>
      <c r="EJ384" s="121"/>
      <c r="EK384" s="121"/>
    </row>
    <row r="385" spans="2:141" x14ac:dyDescent="0.25">
      <c r="B385" s="121"/>
      <c r="C385" s="121"/>
      <c r="D385" s="121"/>
      <c r="E385" s="121"/>
      <c r="F385" s="121"/>
      <c r="G385" s="121"/>
      <c r="H385" s="121"/>
      <c r="I385" s="121"/>
      <c r="J385" s="121"/>
      <c r="K385" s="121"/>
      <c r="L385" s="121"/>
      <c r="M385" s="121"/>
      <c r="N385" s="121"/>
      <c r="O385" s="121"/>
      <c r="CA385" s="121"/>
      <c r="CB385" s="121"/>
      <c r="CC385" s="121"/>
      <c r="CD385" s="121"/>
      <c r="CE385" s="121"/>
      <c r="CF385" s="121"/>
      <c r="CG385" s="121"/>
      <c r="CH385" s="121"/>
      <c r="CI385" s="121"/>
      <c r="CJ385" s="121"/>
      <c r="CK385" s="121"/>
      <c r="CL385" s="121"/>
      <c r="CM385" s="121"/>
      <c r="CN385" s="121"/>
      <c r="CO385" s="121"/>
      <c r="CP385" s="121"/>
      <c r="CQ385" s="121"/>
      <c r="CR385" s="121"/>
      <c r="CS385" s="121"/>
      <c r="CT385" s="121"/>
      <c r="CU385" s="121"/>
      <c r="CV385" s="121"/>
      <c r="CW385" s="121"/>
      <c r="CX385" s="121"/>
      <c r="CY385" s="121"/>
      <c r="CZ385" s="121"/>
      <c r="DA385" s="121"/>
      <c r="DB385" s="121"/>
      <c r="DC385" s="121"/>
      <c r="DD385" s="121"/>
      <c r="DE385" s="121"/>
      <c r="DF385" s="121"/>
      <c r="DG385" s="121"/>
      <c r="DH385" s="121"/>
      <c r="DI385" s="121"/>
      <c r="DJ385" s="121"/>
      <c r="DK385" s="121"/>
      <c r="DL385" s="121"/>
      <c r="DM385" s="121"/>
      <c r="DN385" s="121"/>
      <c r="DO385" s="121"/>
      <c r="DP385" s="121"/>
      <c r="DQ385" s="121"/>
      <c r="DR385" s="121"/>
      <c r="DS385" s="121"/>
      <c r="DT385" s="121"/>
      <c r="DU385" s="121"/>
      <c r="DV385" s="121"/>
      <c r="DW385" s="121"/>
      <c r="DX385" s="121"/>
      <c r="DY385" s="121"/>
      <c r="DZ385" s="121"/>
      <c r="EA385" s="121"/>
      <c r="EB385" s="121"/>
      <c r="EC385" s="121"/>
      <c r="ED385" s="121"/>
      <c r="EE385" s="121"/>
      <c r="EF385" s="121"/>
      <c r="EG385" s="121"/>
      <c r="EH385" s="121"/>
      <c r="EI385" s="121"/>
      <c r="EJ385" s="121"/>
      <c r="EK385" s="121"/>
    </row>
    <row r="386" spans="2:141" x14ac:dyDescent="0.25">
      <c r="B386" s="121"/>
      <c r="C386" s="121"/>
      <c r="D386" s="121"/>
      <c r="E386" s="121"/>
      <c r="F386" s="121"/>
      <c r="G386" s="121"/>
      <c r="H386" s="121"/>
      <c r="I386" s="121"/>
      <c r="J386" s="121"/>
      <c r="K386" s="121"/>
      <c r="L386" s="121"/>
      <c r="M386" s="121"/>
      <c r="N386" s="121"/>
      <c r="O386" s="121"/>
      <c r="CA386" s="121"/>
      <c r="CB386" s="121"/>
      <c r="CC386" s="121"/>
      <c r="CD386" s="121"/>
      <c r="CE386" s="121"/>
      <c r="CF386" s="121"/>
      <c r="CG386" s="121"/>
      <c r="CH386" s="121"/>
      <c r="CI386" s="121"/>
      <c r="CJ386" s="121"/>
      <c r="CK386" s="121"/>
      <c r="CL386" s="121"/>
      <c r="CM386" s="121"/>
      <c r="CN386" s="121"/>
      <c r="CO386" s="121"/>
      <c r="CP386" s="121"/>
      <c r="CQ386" s="121"/>
      <c r="CR386" s="121"/>
      <c r="CS386" s="121"/>
      <c r="CT386" s="121"/>
      <c r="CU386" s="121"/>
      <c r="CV386" s="121"/>
      <c r="CW386" s="121"/>
      <c r="CX386" s="121"/>
      <c r="CY386" s="121"/>
      <c r="CZ386" s="121"/>
      <c r="DA386" s="121"/>
      <c r="DB386" s="121"/>
      <c r="DC386" s="121"/>
      <c r="DD386" s="121"/>
      <c r="DE386" s="121"/>
      <c r="DF386" s="121"/>
      <c r="DG386" s="121"/>
      <c r="DH386" s="121"/>
      <c r="DI386" s="121"/>
      <c r="DJ386" s="121"/>
      <c r="DK386" s="121"/>
      <c r="DL386" s="121"/>
      <c r="DM386" s="121"/>
      <c r="DN386" s="121"/>
      <c r="DO386" s="121"/>
      <c r="DP386" s="121"/>
      <c r="DQ386" s="121"/>
      <c r="DR386" s="121"/>
      <c r="DS386" s="121"/>
      <c r="DT386" s="121"/>
      <c r="DU386" s="121"/>
      <c r="DV386" s="121"/>
      <c r="DW386" s="121"/>
      <c r="DX386" s="121"/>
      <c r="DY386" s="121"/>
      <c r="DZ386" s="121"/>
      <c r="EA386" s="121"/>
      <c r="EB386" s="121"/>
      <c r="EC386" s="121"/>
      <c r="ED386" s="121"/>
      <c r="EE386" s="121"/>
      <c r="EF386" s="121"/>
      <c r="EG386" s="121"/>
      <c r="EH386" s="121"/>
      <c r="EI386" s="121"/>
      <c r="EJ386" s="121"/>
      <c r="EK386" s="121"/>
    </row>
    <row r="387" spans="2:141" x14ac:dyDescent="0.25">
      <c r="B387" s="121"/>
      <c r="C387" s="121"/>
      <c r="D387" s="121"/>
      <c r="E387" s="121"/>
      <c r="F387" s="121"/>
      <c r="G387" s="121"/>
      <c r="H387" s="121"/>
      <c r="I387" s="121"/>
      <c r="J387" s="121"/>
      <c r="K387" s="121"/>
      <c r="L387" s="121"/>
      <c r="M387" s="121"/>
      <c r="N387" s="121"/>
      <c r="O387" s="121"/>
      <c r="CA387" s="121"/>
      <c r="CB387" s="121"/>
      <c r="CC387" s="121"/>
      <c r="CD387" s="121"/>
      <c r="CE387" s="121"/>
      <c r="CF387" s="121"/>
      <c r="CG387" s="121"/>
      <c r="CH387" s="121"/>
      <c r="CI387" s="121"/>
      <c r="CJ387" s="121"/>
      <c r="CK387" s="121"/>
      <c r="CL387" s="121"/>
      <c r="CM387" s="121"/>
      <c r="CN387" s="121"/>
      <c r="CO387" s="121"/>
      <c r="CP387" s="121"/>
      <c r="CQ387" s="121"/>
      <c r="CR387" s="121"/>
      <c r="CS387" s="121"/>
      <c r="CT387" s="121"/>
      <c r="CU387" s="121"/>
      <c r="CV387" s="121"/>
      <c r="CW387" s="121"/>
      <c r="CX387" s="121"/>
      <c r="CY387" s="121"/>
      <c r="CZ387" s="121"/>
      <c r="DA387" s="121"/>
      <c r="DB387" s="121"/>
      <c r="DC387" s="121"/>
      <c r="DD387" s="121"/>
      <c r="DE387" s="121"/>
      <c r="DF387" s="121"/>
      <c r="DG387" s="121"/>
      <c r="DH387" s="121"/>
      <c r="DI387" s="121"/>
      <c r="DJ387" s="121"/>
      <c r="DK387" s="121"/>
      <c r="DL387" s="121"/>
      <c r="DM387" s="121"/>
      <c r="DN387" s="121"/>
      <c r="DO387" s="121"/>
      <c r="DP387" s="121"/>
      <c r="DQ387" s="121"/>
      <c r="DR387" s="121"/>
      <c r="DS387" s="121"/>
      <c r="DT387" s="121"/>
      <c r="DU387" s="121"/>
      <c r="DV387" s="121"/>
      <c r="DW387" s="121"/>
      <c r="DX387" s="121"/>
      <c r="DY387" s="121"/>
      <c r="DZ387" s="121"/>
      <c r="EA387" s="121"/>
      <c r="EB387" s="121"/>
      <c r="EC387" s="121"/>
      <c r="ED387" s="121"/>
      <c r="EE387" s="121"/>
      <c r="EF387" s="121"/>
      <c r="EG387" s="121"/>
      <c r="EH387" s="121"/>
      <c r="EI387" s="121"/>
      <c r="EJ387" s="121"/>
      <c r="EK387" s="121"/>
    </row>
    <row r="388" spans="2:141" x14ac:dyDescent="0.25">
      <c r="B388" s="121"/>
      <c r="C388" s="121"/>
      <c r="D388" s="121"/>
      <c r="E388" s="121"/>
      <c r="F388" s="121"/>
      <c r="G388" s="121"/>
      <c r="H388" s="121"/>
      <c r="I388" s="121"/>
      <c r="J388" s="121"/>
      <c r="K388" s="121"/>
      <c r="L388" s="121"/>
      <c r="M388" s="121"/>
      <c r="N388" s="121"/>
      <c r="O388" s="121"/>
      <c r="CA388" s="121"/>
      <c r="CB388" s="121"/>
      <c r="CC388" s="121"/>
      <c r="CD388" s="121"/>
      <c r="CE388" s="121"/>
      <c r="CF388" s="121"/>
      <c r="CG388" s="121"/>
      <c r="CH388" s="121"/>
      <c r="CI388" s="121"/>
      <c r="CJ388" s="121"/>
      <c r="CK388" s="121"/>
      <c r="CL388" s="121"/>
      <c r="CM388" s="121"/>
      <c r="CN388" s="121"/>
      <c r="CO388" s="121"/>
      <c r="CP388" s="121"/>
      <c r="CQ388" s="121"/>
      <c r="CR388" s="121"/>
      <c r="CS388" s="121"/>
      <c r="CT388" s="121"/>
      <c r="CU388" s="121"/>
      <c r="CV388" s="121"/>
      <c r="CW388" s="121"/>
      <c r="CX388" s="121"/>
      <c r="CY388" s="121"/>
      <c r="CZ388" s="121"/>
      <c r="DA388" s="121"/>
      <c r="DB388" s="121"/>
      <c r="DC388" s="121"/>
      <c r="DD388" s="121"/>
      <c r="DE388" s="121"/>
      <c r="DF388" s="121"/>
      <c r="DG388" s="121"/>
      <c r="DH388" s="121"/>
      <c r="DI388" s="121"/>
      <c r="DJ388" s="121"/>
      <c r="DK388" s="121"/>
      <c r="DL388" s="121"/>
      <c r="DM388" s="121"/>
      <c r="DN388" s="121"/>
      <c r="DO388" s="121"/>
      <c r="DP388" s="121"/>
      <c r="DQ388" s="121"/>
      <c r="DR388" s="121"/>
      <c r="DS388" s="121"/>
      <c r="DT388" s="121"/>
      <c r="DU388" s="121"/>
      <c r="DV388" s="121"/>
      <c r="DW388" s="121"/>
      <c r="DX388" s="121"/>
      <c r="DY388" s="121"/>
      <c r="DZ388" s="121"/>
      <c r="EA388" s="121"/>
      <c r="EB388" s="121"/>
      <c r="EC388" s="121"/>
      <c r="ED388" s="121"/>
      <c r="EE388" s="121"/>
      <c r="EF388" s="121"/>
      <c r="EG388" s="121"/>
      <c r="EH388" s="121"/>
      <c r="EI388" s="121"/>
      <c r="EJ388" s="121"/>
      <c r="EK388" s="121"/>
    </row>
    <row r="389" spans="2:141" x14ac:dyDescent="0.25">
      <c r="B389" s="121"/>
      <c r="C389" s="121"/>
      <c r="D389" s="121"/>
      <c r="E389" s="121"/>
      <c r="F389" s="121"/>
      <c r="G389" s="121"/>
      <c r="H389" s="121"/>
      <c r="I389" s="121"/>
      <c r="J389" s="121"/>
      <c r="K389" s="121"/>
      <c r="L389" s="121"/>
      <c r="M389" s="121"/>
      <c r="N389" s="121"/>
      <c r="O389" s="121"/>
      <c r="CA389" s="121"/>
      <c r="CB389" s="121"/>
      <c r="CC389" s="121"/>
      <c r="CD389" s="121"/>
      <c r="CE389" s="121"/>
      <c r="CF389" s="121"/>
      <c r="CG389" s="121"/>
      <c r="CH389" s="121"/>
      <c r="CI389" s="121"/>
      <c r="CJ389" s="121"/>
      <c r="CK389" s="121"/>
      <c r="CL389" s="121"/>
      <c r="CM389" s="121"/>
      <c r="CN389" s="121"/>
      <c r="CO389" s="121"/>
      <c r="CP389" s="121"/>
      <c r="CQ389" s="121"/>
      <c r="CR389" s="121"/>
      <c r="CS389" s="121"/>
      <c r="CT389" s="121"/>
      <c r="CU389" s="121"/>
      <c r="CV389" s="121"/>
      <c r="CW389" s="121"/>
      <c r="CX389" s="121"/>
      <c r="CY389" s="121"/>
      <c r="CZ389" s="121"/>
      <c r="DA389" s="121"/>
      <c r="DB389" s="121"/>
      <c r="DC389" s="121"/>
      <c r="DD389" s="121"/>
      <c r="DE389" s="121"/>
      <c r="DF389" s="121"/>
      <c r="DG389" s="121"/>
      <c r="DH389" s="121"/>
      <c r="DI389" s="121"/>
      <c r="DJ389" s="121"/>
      <c r="DK389" s="121"/>
      <c r="DL389" s="121"/>
      <c r="DM389" s="121"/>
      <c r="DN389" s="121"/>
      <c r="DO389" s="121"/>
      <c r="DP389" s="121"/>
      <c r="DQ389" s="121"/>
      <c r="DR389" s="121"/>
      <c r="DS389" s="121"/>
      <c r="DT389" s="121"/>
      <c r="DU389" s="121"/>
      <c r="DV389" s="121"/>
      <c r="DW389" s="121"/>
      <c r="DX389" s="121"/>
      <c r="DY389" s="121"/>
      <c r="DZ389" s="121"/>
      <c r="EA389" s="121"/>
      <c r="EB389" s="121"/>
      <c r="EC389" s="121"/>
      <c r="ED389" s="121"/>
      <c r="EE389" s="121"/>
      <c r="EF389" s="121"/>
      <c r="EG389" s="121"/>
      <c r="EH389" s="121"/>
      <c r="EI389" s="121"/>
      <c r="EJ389" s="121"/>
      <c r="EK389" s="121"/>
    </row>
    <row r="390" spans="2:141" x14ac:dyDescent="0.25">
      <c r="B390" s="121"/>
      <c r="C390" s="121"/>
      <c r="D390" s="121"/>
      <c r="E390" s="121"/>
      <c r="F390" s="121"/>
      <c r="G390" s="121"/>
      <c r="H390" s="121"/>
      <c r="I390" s="121"/>
      <c r="J390" s="121"/>
      <c r="K390" s="121"/>
      <c r="L390" s="121"/>
      <c r="M390" s="121"/>
      <c r="N390" s="121"/>
      <c r="O390" s="121"/>
      <c r="CA390" s="121"/>
      <c r="CB390" s="121"/>
      <c r="CC390" s="121"/>
      <c r="CD390" s="121"/>
      <c r="CE390" s="121"/>
      <c r="CF390" s="121"/>
      <c r="CG390" s="121"/>
      <c r="CH390" s="121"/>
      <c r="CI390" s="121"/>
      <c r="CJ390" s="121"/>
      <c r="CK390" s="121"/>
      <c r="CL390" s="121"/>
      <c r="CM390" s="121"/>
      <c r="CN390" s="121"/>
      <c r="CO390" s="121"/>
      <c r="CP390" s="121"/>
      <c r="CQ390" s="121"/>
      <c r="CR390" s="121"/>
      <c r="CS390" s="121"/>
      <c r="CT390" s="121"/>
      <c r="CU390" s="121"/>
      <c r="CV390" s="121"/>
      <c r="CW390" s="121"/>
      <c r="CX390" s="121"/>
      <c r="CY390" s="121"/>
      <c r="CZ390" s="121"/>
      <c r="DA390" s="121"/>
      <c r="DB390" s="121"/>
      <c r="DC390" s="121"/>
      <c r="DD390" s="121"/>
      <c r="DE390" s="121"/>
      <c r="DF390" s="121"/>
      <c r="DG390" s="121"/>
      <c r="DH390" s="121"/>
      <c r="DI390" s="121"/>
      <c r="DJ390" s="121"/>
      <c r="DK390" s="121"/>
      <c r="DL390" s="121"/>
      <c r="DM390" s="121"/>
      <c r="DN390" s="121"/>
      <c r="DO390" s="121"/>
      <c r="DP390" s="121"/>
      <c r="DQ390" s="121"/>
      <c r="DR390" s="121"/>
      <c r="DS390" s="121"/>
      <c r="DT390" s="121"/>
      <c r="DU390" s="121"/>
      <c r="DV390" s="121"/>
      <c r="DW390" s="121"/>
      <c r="DX390" s="121"/>
      <c r="DY390" s="121"/>
      <c r="DZ390" s="121"/>
      <c r="EA390" s="121"/>
      <c r="EB390" s="121"/>
      <c r="EC390" s="121"/>
      <c r="ED390" s="121"/>
      <c r="EE390" s="121"/>
      <c r="EF390" s="121"/>
      <c r="EG390" s="121"/>
      <c r="EH390" s="121"/>
      <c r="EI390" s="121"/>
      <c r="EJ390" s="121"/>
      <c r="EK390" s="121"/>
    </row>
    <row r="391" spans="2:141" x14ac:dyDescent="0.25">
      <c r="B391" s="121"/>
      <c r="C391" s="121"/>
      <c r="D391" s="121"/>
      <c r="E391" s="121"/>
      <c r="F391" s="121"/>
      <c r="G391" s="121"/>
      <c r="H391" s="121"/>
      <c r="I391" s="121"/>
      <c r="J391" s="121"/>
      <c r="K391" s="121"/>
      <c r="L391" s="121"/>
      <c r="M391" s="121"/>
      <c r="N391" s="121"/>
      <c r="O391" s="121"/>
      <c r="CA391" s="121"/>
      <c r="CB391" s="121"/>
      <c r="CC391" s="121"/>
      <c r="CD391" s="121"/>
      <c r="CE391" s="121"/>
      <c r="CF391" s="121"/>
      <c r="CG391" s="121"/>
      <c r="CH391" s="121"/>
      <c r="CI391" s="121"/>
      <c r="CJ391" s="121"/>
      <c r="CK391" s="121"/>
      <c r="CL391" s="121"/>
      <c r="CM391" s="121"/>
      <c r="CN391" s="121"/>
      <c r="CO391" s="121"/>
      <c r="CP391" s="121"/>
      <c r="CQ391" s="121"/>
      <c r="CR391" s="121"/>
      <c r="CS391" s="121"/>
      <c r="CT391" s="121"/>
      <c r="CU391" s="121"/>
      <c r="CV391" s="121"/>
      <c r="CW391" s="121"/>
      <c r="CX391" s="121"/>
      <c r="CY391" s="121"/>
      <c r="CZ391" s="121"/>
      <c r="DA391" s="121"/>
      <c r="DB391" s="121"/>
      <c r="DC391" s="121"/>
      <c r="DD391" s="121"/>
      <c r="DE391" s="121"/>
      <c r="DF391" s="121"/>
      <c r="DG391" s="121"/>
      <c r="DH391" s="121"/>
      <c r="DI391" s="121"/>
      <c r="DJ391" s="121"/>
      <c r="DK391" s="121"/>
      <c r="DL391" s="121"/>
      <c r="DM391" s="121"/>
      <c r="DN391" s="121"/>
      <c r="DO391" s="121"/>
      <c r="DP391" s="121"/>
      <c r="DQ391" s="121"/>
      <c r="DR391" s="121"/>
      <c r="DS391" s="121"/>
      <c r="DT391" s="121"/>
      <c r="DU391" s="121"/>
      <c r="DV391" s="121"/>
      <c r="DW391" s="121"/>
      <c r="DX391" s="121"/>
      <c r="DY391" s="121"/>
      <c r="DZ391" s="121"/>
      <c r="EA391" s="121"/>
      <c r="EB391" s="121"/>
      <c r="EC391" s="121"/>
      <c r="ED391" s="121"/>
      <c r="EE391" s="121"/>
      <c r="EF391" s="121"/>
      <c r="EG391" s="121"/>
      <c r="EH391" s="121"/>
      <c r="EI391" s="121"/>
      <c r="EJ391" s="121"/>
      <c r="EK391" s="121"/>
    </row>
    <row r="392" spans="2:141" x14ac:dyDescent="0.25">
      <c r="B392" s="121"/>
      <c r="C392" s="121"/>
      <c r="D392" s="121"/>
      <c r="E392" s="121"/>
      <c r="F392" s="121"/>
      <c r="G392" s="121"/>
      <c r="H392" s="121"/>
      <c r="I392" s="121"/>
      <c r="J392" s="121"/>
      <c r="K392" s="121"/>
      <c r="L392" s="121"/>
      <c r="M392" s="121"/>
      <c r="N392" s="121"/>
      <c r="O392" s="121"/>
      <c r="CA392" s="121"/>
      <c r="CB392" s="121"/>
      <c r="CC392" s="121"/>
      <c r="CD392" s="121"/>
      <c r="CE392" s="121"/>
      <c r="CF392" s="121"/>
      <c r="CG392" s="121"/>
      <c r="CH392" s="121"/>
      <c r="CI392" s="121"/>
      <c r="CJ392" s="121"/>
      <c r="CK392" s="121"/>
      <c r="CL392" s="121"/>
      <c r="CM392" s="121"/>
      <c r="CN392" s="121"/>
      <c r="CO392" s="121"/>
      <c r="CP392" s="121"/>
      <c r="CQ392" s="121"/>
      <c r="CR392" s="121"/>
      <c r="CS392" s="121"/>
      <c r="CT392" s="121"/>
      <c r="CU392" s="121"/>
      <c r="CV392" s="121"/>
      <c r="CW392" s="121"/>
      <c r="CX392" s="121"/>
      <c r="CY392" s="121"/>
      <c r="CZ392" s="121"/>
      <c r="DA392" s="121"/>
      <c r="DB392" s="121"/>
      <c r="DC392" s="121"/>
      <c r="DD392" s="121"/>
      <c r="DE392" s="121"/>
      <c r="DF392" s="121"/>
      <c r="DG392" s="121"/>
      <c r="DH392" s="121"/>
      <c r="DI392" s="121"/>
      <c r="DJ392" s="121"/>
      <c r="DK392" s="121"/>
      <c r="DL392" s="121"/>
      <c r="DM392" s="121"/>
      <c r="DN392" s="121"/>
      <c r="DO392" s="121"/>
      <c r="DP392" s="121"/>
      <c r="DQ392" s="121"/>
      <c r="DR392" s="121"/>
      <c r="DS392" s="121"/>
      <c r="DT392" s="121"/>
      <c r="DU392" s="121"/>
      <c r="DV392" s="121"/>
      <c r="DW392" s="121"/>
      <c r="DX392" s="121"/>
      <c r="DY392" s="121"/>
      <c r="DZ392" s="121"/>
      <c r="EA392" s="121"/>
      <c r="EB392" s="121"/>
      <c r="EC392" s="121"/>
      <c r="ED392" s="121"/>
      <c r="EE392" s="121"/>
      <c r="EF392" s="121"/>
      <c r="EG392" s="121"/>
      <c r="EH392" s="121"/>
      <c r="EI392" s="121"/>
      <c r="EJ392" s="121"/>
      <c r="EK392" s="121"/>
    </row>
    <row r="393" spans="2:141" x14ac:dyDescent="0.25">
      <c r="B393" s="121"/>
      <c r="C393" s="121"/>
      <c r="D393" s="121"/>
      <c r="E393" s="121"/>
      <c r="F393" s="121"/>
      <c r="G393" s="121"/>
      <c r="H393" s="121"/>
      <c r="I393" s="121"/>
      <c r="J393" s="121"/>
      <c r="K393" s="121"/>
      <c r="L393" s="121"/>
      <c r="M393" s="121"/>
      <c r="N393" s="121"/>
      <c r="O393" s="121"/>
      <c r="CA393" s="121"/>
      <c r="CB393" s="121"/>
      <c r="CC393" s="121"/>
      <c r="CD393" s="121"/>
      <c r="CE393" s="121"/>
      <c r="CF393" s="121"/>
      <c r="CG393" s="121"/>
      <c r="CH393" s="121"/>
      <c r="CI393" s="121"/>
      <c r="CJ393" s="121"/>
      <c r="CK393" s="121"/>
      <c r="CL393" s="121"/>
      <c r="CM393" s="121"/>
      <c r="CN393" s="121"/>
      <c r="CO393" s="121"/>
      <c r="CP393" s="121"/>
      <c r="CQ393" s="121"/>
      <c r="CR393" s="121"/>
      <c r="CS393" s="121"/>
      <c r="CT393" s="121"/>
      <c r="CU393" s="121"/>
      <c r="CV393" s="121"/>
      <c r="CW393" s="121"/>
      <c r="CX393" s="121"/>
      <c r="CY393" s="121"/>
      <c r="CZ393" s="121"/>
      <c r="DA393" s="121"/>
      <c r="DB393" s="121"/>
      <c r="DC393" s="121"/>
      <c r="DD393" s="121"/>
      <c r="DE393" s="121"/>
      <c r="DF393" s="121"/>
      <c r="DG393" s="121"/>
      <c r="DH393" s="121"/>
      <c r="DI393" s="121"/>
      <c r="DJ393" s="121"/>
      <c r="DK393" s="121"/>
      <c r="DL393" s="121"/>
      <c r="DM393" s="121"/>
      <c r="DN393" s="121"/>
      <c r="DO393" s="121"/>
      <c r="DP393" s="121"/>
      <c r="DQ393" s="121"/>
      <c r="DR393" s="121"/>
      <c r="DS393" s="121"/>
      <c r="DT393" s="121"/>
      <c r="DU393" s="121"/>
      <c r="DV393" s="121"/>
      <c r="DW393" s="121"/>
      <c r="DX393" s="121"/>
      <c r="DY393" s="121"/>
      <c r="DZ393" s="121"/>
      <c r="EA393" s="121"/>
      <c r="EB393" s="121"/>
      <c r="EC393" s="121"/>
      <c r="ED393" s="121"/>
      <c r="EE393" s="121"/>
      <c r="EF393" s="121"/>
      <c r="EG393" s="121"/>
      <c r="EH393" s="121"/>
      <c r="EI393" s="121"/>
      <c r="EJ393" s="121"/>
      <c r="EK393" s="121"/>
    </row>
    <row r="394" spans="2:141" x14ac:dyDescent="0.25">
      <c r="B394" s="121"/>
      <c r="C394" s="121"/>
      <c r="D394" s="121"/>
      <c r="E394" s="121"/>
      <c r="F394" s="121"/>
      <c r="G394" s="121"/>
      <c r="H394" s="121"/>
      <c r="I394" s="121"/>
      <c r="J394" s="121"/>
      <c r="K394" s="121"/>
      <c r="L394" s="121"/>
      <c r="M394" s="121"/>
      <c r="N394" s="121"/>
      <c r="O394" s="121"/>
      <c r="CA394" s="121"/>
      <c r="CB394" s="121"/>
      <c r="CC394" s="121"/>
      <c r="CD394" s="121"/>
      <c r="CE394" s="121"/>
      <c r="CF394" s="121"/>
      <c r="CG394" s="121"/>
      <c r="CH394" s="121"/>
      <c r="CI394" s="121"/>
      <c r="CJ394" s="121"/>
      <c r="CK394" s="121"/>
      <c r="CL394" s="121"/>
      <c r="CM394" s="121"/>
      <c r="CN394" s="121"/>
      <c r="CO394" s="121"/>
      <c r="CP394" s="121"/>
      <c r="CQ394" s="121"/>
      <c r="CR394" s="121"/>
      <c r="CS394" s="121"/>
      <c r="CT394" s="121"/>
      <c r="CU394" s="121"/>
      <c r="CV394" s="121"/>
      <c r="CW394" s="121"/>
      <c r="CX394" s="121"/>
      <c r="CY394" s="121"/>
      <c r="CZ394" s="121"/>
      <c r="DA394" s="121"/>
      <c r="DB394" s="121"/>
      <c r="DC394" s="121"/>
      <c r="DD394" s="121"/>
      <c r="DE394" s="121"/>
      <c r="DF394" s="121"/>
      <c r="DG394" s="121"/>
      <c r="DH394" s="121"/>
      <c r="DI394" s="121"/>
      <c r="DJ394" s="121"/>
      <c r="DK394" s="121"/>
      <c r="DL394" s="121"/>
      <c r="DM394" s="121"/>
      <c r="DN394" s="121"/>
      <c r="DO394" s="121"/>
      <c r="DP394" s="121"/>
      <c r="DQ394" s="121"/>
      <c r="DR394" s="121"/>
      <c r="DS394" s="121"/>
      <c r="DT394" s="121"/>
      <c r="DU394" s="121"/>
      <c r="DV394" s="121"/>
      <c r="DW394" s="121"/>
      <c r="DX394" s="121"/>
      <c r="DY394" s="121"/>
      <c r="DZ394" s="121"/>
      <c r="EA394" s="121"/>
      <c r="EB394" s="121"/>
      <c r="EC394" s="121"/>
      <c r="ED394" s="121"/>
      <c r="EE394" s="121"/>
      <c r="EF394" s="121"/>
      <c r="EG394" s="121"/>
      <c r="EH394" s="121"/>
      <c r="EI394" s="121"/>
      <c r="EJ394" s="121"/>
      <c r="EK394" s="121"/>
    </row>
    <row r="395" spans="2:141" x14ac:dyDescent="0.25">
      <c r="B395" s="121"/>
      <c r="C395" s="121"/>
      <c r="D395" s="121"/>
      <c r="E395" s="121"/>
      <c r="F395" s="121"/>
      <c r="G395" s="121"/>
      <c r="H395" s="121"/>
      <c r="I395" s="121"/>
      <c r="J395" s="121"/>
      <c r="K395" s="121"/>
      <c r="L395" s="121"/>
      <c r="M395" s="121"/>
      <c r="N395" s="121"/>
      <c r="O395" s="121"/>
      <c r="CA395" s="121"/>
      <c r="CB395" s="121"/>
      <c r="CC395" s="121"/>
      <c r="CD395" s="121"/>
      <c r="CE395" s="121"/>
      <c r="CF395" s="121"/>
      <c r="CG395" s="121"/>
      <c r="CH395" s="121"/>
      <c r="CI395" s="121"/>
      <c r="CJ395" s="121"/>
      <c r="CK395" s="121"/>
      <c r="CL395" s="121"/>
      <c r="CM395" s="121"/>
      <c r="CN395" s="121"/>
      <c r="CO395" s="121"/>
      <c r="CP395" s="121"/>
      <c r="CQ395" s="121"/>
      <c r="CR395" s="121"/>
      <c r="CS395" s="121"/>
      <c r="CT395" s="121"/>
      <c r="CU395" s="121"/>
      <c r="CV395" s="121"/>
      <c r="CW395" s="121"/>
      <c r="CX395" s="121"/>
      <c r="CY395" s="121"/>
      <c r="CZ395" s="121"/>
      <c r="DA395" s="121"/>
      <c r="DB395" s="121"/>
      <c r="DC395" s="121"/>
      <c r="DD395" s="121"/>
      <c r="DE395" s="121"/>
      <c r="DF395" s="121"/>
      <c r="DG395" s="121"/>
      <c r="DH395" s="121"/>
      <c r="DI395" s="121"/>
      <c r="DJ395" s="121"/>
      <c r="DK395" s="121"/>
      <c r="DL395" s="121"/>
      <c r="DM395" s="121"/>
      <c r="DN395" s="121"/>
      <c r="DO395" s="121"/>
      <c r="DP395" s="121"/>
      <c r="DQ395" s="121"/>
      <c r="DR395" s="121"/>
      <c r="DS395" s="121"/>
      <c r="DT395" s="121"/>
      <c r="DU395" s="121"/>
      <c r="DV395" s="121"/>
      <c r="DW395" s="121"/>
      <c r="DX395" s="121"/>
      <c r="DY395" s="121"/>
      <c r="DZ395" s="121"/>
      <c r="EA395" s="121"/>
      <c r="EB395" s="121"/>
      <c r="EC395" s="121"/>
      <c r="ED395" s="121"/>
      <c r="EE395" s="121"/>
      <c r="EF395" s="121"/>
      <c r="EG395" s="121"/>
      <c r="EH395" s="121"/>
      <c r="EI395" s="121"/>
      <c r="EJ395" s="121"/>
      <c r="EK395" s="121"/>
    </row>
    <row r="396" spans="2:141" x14ac:dyDescent="0.25">
      <c r="B396" s="121"/>
      <c r="C396" s="121"/>
      <c r="D396" s="121"/>
      <c r="E396" s="121"/>
      <c r="F396" s="121"/>
      <c r="G396" s="121"/>
      <c r="H396" s="121"/>
      <c r="I396" s="121"/>
      <c r="J396" s="121"/>
      <c r="K396" s="121"/>
      <c r="L396" s="121"/>
      <c r="M396" s="121"/>
      <c r="N396" s="121"/>
      <c r="O396" s="121"/>
      <c r="CA396" s="121"/>
      <c r="CB396" s="121"/>
      <c r="CC396" s="121"/>
      <c r="CD396" s="121"/>
      <c r="CE396" s="121"/>
      <c r="CF396" s="121"/>
      <c r="CG396" s="121"/>
      <c r="CH396" s="121"/>
      <c r="CI396" s="121"/>
      <c r="CJ396" s="121"/>
      <c r="CK396" s="121"/>
      <c r="CL396" s="121"/>
      <c r="CM396" s="121"/>
      <c r="CN396" s="121"/>
      <c r="CO396" s="121"/>
      <c r="CP396" s="121"/>
      <c r="CQ396" s="121"/>
      <c r="CR396" s="121"/>
      <c r="CS396" s="121"/>
      <c r="CT396" s="121"/>
      <c r="CU396" s="121"/>
      <c r="CV396" s="121"/>
      <c r="CW396" s="121"/>
      <c r="CX396" s="121"/>
      <c r="CY396" s="121"/>
      <c r="CZ396" s="121"/>
      <c r="DA396" s="121"/>
      <c r="DB396" s="121"/>
      <c r="DC396" s="121"/>
      <c r="DD396" s="121"/>
      <c r="DE396" s="121"/>
      <c r="DF396" s="121"/>
      <c r="DG396" s="121"/>
      <c r="DH396" s="121"/>
      <c r="DI396" s="121"/>
      <c r="DJ396" s="121"/>
      <c r="DK396" s="121"/>
      <c r="DL396" s="121"/>
      <c r="DM396" s="121"/>
      <c r="DN396" s="121"/>
      <c r="DO396" s="121"/>
      <c r="DP396" s="121"/>
      <c r="DQ396" s="121"/>
      <c r="DR396" s="121"/>
      <c r="DS396" s="121"/>
      <c r="DT396" s="121"/>
      <c r="DU396" s="121"/>
      <c r="DV396" s="121"/>
      <c r="DW396" s="121"/>
      <c r="DX396" s="121"/>
      <c r="DY396" s="121"/>
      <c r="DZ396" s="121"/>
      <c r="EA396" s="121"/>
      <c r="EB396" s="121"/>
      <c r="EC396" s="121"/>
      <c r="ED396" s="121"/>
      <c r="EE396" s="121"/>
      <c r="EF396" s="121"/>
      <c r="EG396" s="121"/>
      <c r="EH396" s="121"/>
      <c r="EI396" s="121"/>
      <c r="EJ396" s="121"/>
      <c r="EK396" s="121"/>
    </row>
    <row r="397" spans="2:141" x14ac:dyDescent="0.25">
      <c r="B397" s="121"/>
      <c r="C397" s="121"/>
      <c r="D397" s="121"/>
      <c r="E397" s="121"/>
      <c r="F397" s="121"/>
      <c r="G397" s="121"/>
      <c r="H397" s="121"/>
      <c r="I397" s="121"/>
      <c r="J397" s="121"/>
      <c r="K397" s="121"/>
      <c r="L397" s="121"/>
      <c r="M397" s="121"/>
      <c r="N397" s="121"/>
      <c r="O397" s="121"/>
      <c r="CA397" s="121"/>
      <c r="CB397" s="121"/>
      <c r="CC397" s="121"/>
      <c r="CD397" s="121"/>
      <c r="CE397" s="121"/>
      <c r="CF397" s="121"/>
      <c r="CG397" s="121"/>
      <c r="CH397" s="121"/>
      <c r="CI397" s="121"/>
      <c r="CJ397" s="121"/>
      <c r="CK397" s="121"/>
      <c r="CL397" s="121"/>
      <c r="CM397" s="121"/>
      <c r="CN397" s="121"/>
      <c r="CO397" s="121"/>
      <c r="CP397" s="121"/>
      <c r="CQ397" s="121"/>
      <c r="CR397" s="121"/>
      <c r="CS397" s="121"/>
      <c r="CT397" s="121"/>
      <c r="CU397" s="121"/>
      <c r="CV397" s="121"/>
      <c r="CW397" s="121"/>
      <c r="CX397" s="121"/>
      <c r="CY397" s="121"/>
      <c r="CZ397" s="121"/>
      <c r="DA397" s="121"/>
      <c r="DB397" s="121"/>
      <c r="DC397" s="121"/>
      <c r="DD397" s="121"/>
      <c r="DE397" s="121"/>
      <c r="DF397" s="121"/>
      <c r="DG397" s="121"/>
      <c r="DH397" s="121"/>
      <c r="DI397" s="121"/>
      <c r="DJ397" s="121"/>
      <c r="DK397" s="121"/>
      <c r="DL397" s="121"/>
      <c r="DM397" s="121"/>
      <c r="DN397" s="121"/>
      <c r="DO397" s="121"/>
      <c r="DP397" s="121"/>
      <c r="DQ397" s="121"/>
      <c r="DR397" s="121"/>
      <c r="DS397" s="121"/>
      <c r="DT397" s="121"/>
      <c r="DU397" s="121"/>
      <c r="DV397" s="121"/>
      <c r="DW397" s="121"/>
      <c r="DX397" s="121"/>
      <c r="DY397" s="121"/>
      <c r="DZ397" s="121"/>
      <c r="EA397" s="121"/>
      <c r="EB397" s="121"/>
      <c r="EC397" s="121"/>
      <c r="ED397" s="121"/>
      <c r="EE397" s="121"/>
      <c r="EF397" s="121"/>
      <c r="EG397" s="121"/>
      <c r="EH397" s="121"/>
      <c r="EI397" s="121"/>
      <c r="EJ397" s="121"/>
      <c r="EK397" s="121"/>
    </row>
    <row r="398" spans="2:141" x14ac:dyDescent="0.25">
      <c r="B398" s="121"/>
      <c r="C398" s="121"/>
      <c r="D398" s="121"/>
      <c r="E398" s="121"/>
      <c r="F398" s="121"/>
      <c r="G398" s="121"/>
      <c r="H398" s="121"/>
      <c r="I398" s="121"/>
      <c r="J398" s="121"/>
      <c r="K398" s="121"/>
      <c r="L398" s="121"/>
      <c r="M398" s="121"/>
      <c r="N398" s="121"/>
      <c r="O398" s="121"/>
      <c r="CA398" s="121"/>
      <c r="CB398" s="121"/>
      <c r="CC398" s="121"/>
      <c r="CD398" s="121"/>
      <c r="CE398" s="121"/>
      <c r="CF398" s="121"/>
      <c r="CG398" s="121"/>
      <c r="CH398" s="121"/>
      <c r="CI398" s="121"/>
      <c r="CJ398" s="121"/>
      <c r="CK398" s="121"/>
      <c r="CL398" s="121"/>
      <c r="CM398" s="121"/>
      <c r="CN398" s="121"/>
      <c r="CO398" s="121"/>
      <c r="CP398" s="121"/>
      <c r="CQ398" s="121"/>
      <c r="CR398" s="121"/>
      <c r="CS398" s="121"/>
      <c r="CT398" s="121"/>
      <c r="CU398" s="121"/>
      <c r="CV398" s="121"/>
      <c r="CW398" s="121"/>
      <c r="CX398" s="121"/>
      <c r="CY398" s="121"/>
      <c r="CZ398" s="121"/>
      <c r="DA398" s="121"/>
      <c r="DB398" s="121"/>
      <c r="DC398" s="121"/>
      <c r="DD398" s="121"/>
      <c r="DE398" s="121"/>
      <c r="DF398" s="121"/>
      <c r="DG398" s="121"/>
      <c r="DH398" s="121"/>
      <c r="DI398" s="121"/>
      <c r="DJ398" s="121"/>
      <c r="DK398" s="121"/>
      <c r="DL398" s="121"/>
      <c r="DM398" s="121"/>
      <c r="DN398" s="121"/>
      <c r="DO398" s="121"/>
      <c r="DP398" s="121"/>
      <c r="DQ398" s="121"/>
      <c r="DR398" s="121"/>
      <c r="DS398" s="121"/>
      <c r="DT398" s="121"/>
      <c r="DU398" s="121"/>
      <c r="DV398" s="121"/>
      <c r="DW398" s="121"/>
      <c r="DX398" s="121"/>
      <c r="DY398" s="121"/>
      <c r="DZ398" s="121"/>
      <c r="EA398" s="121"/>
      <c r="EB398" s="121"/>
      <c r="EC398" s="121"/>
      <c r="ED398" s="121"/>
      <c r="EE398" s="121"/>
      <c r="EF398" s="121"/>
      <c r="EG398" s="121"/>
      <c r="EH398" s="121"/>
      <c r="EI398" s="121"/>
      <c r="EJ398" s="121"/>
      <c r="EK398" s="121"/>
    </row>
    <row r="399" spans="2:141" x14ac:dyDescent="0.25">
      <c r="B399" s="121"/>
      <c r="C399" s="121"/>
      <c r="D399" s="121"/>
      <c r="E399" s="121"/>
      <c r="F399" s="121"/>
      <c r="G399" s="121"/>
      <c r="H399" s="121"/>
      <c r="I399" s="121"/>
      <c r="J399" s="121"/>
      <c r="K399" s="121"/>
      <c r="L399" s="121"/>
      <c r="M399" s="121"/>
      <c r="N399" s="121"/>
      <c r="O399" s="121"/>
      <c r="CA399" s="121"/>
      <c r="CB399" s="121"/>
      <c r="CC399" s="121"/>
      <c r="CD399" s="121"/>
      <c r="CE399" s="121"/>
      <c r="CF399" s="121"/>
      <c r="CG399" s="121"/>
      <c r="CH399" s="121"/>
      <c r="CI399" s="121"/>
      <c r="CJ399" s="121"/>
      <c r="CK399" s="121"/>
      <c r="CL399" s="121"/>
      <c r="CM399" s="121"/>
      <c r="CN399" s="121"/>
      <c r="CO399" s="121"/>
      <c r="CP399" s="121"/>
      <c r="CQ399" s="121"/>
      <c r="CR399" s="121"/>
      <c r="CS399" s="121"/>
      <c r="CT399" s="121"/>
      <c r="CU399" s="121"/>
      <c r="CV399" s="121"/>
      <c r="CW399" s="121"/>
      <c r="CX399" s="121"/>
      <c r="CY399" s="121"/>
      <c r="CZ399" s="121"/>
      <c r="DA399" s="121"/>
      <c r="DB399" s="121"/>
      <c r="DC399" s="121"/>
      <c r="DD399" s="121"/>
      <c r="DE399" s="121"/>
      <c r="DF399" s="121"/>
      <c r="DG399" s="121"/>
      <c r="DH399" s="121"/>
      <c r="DI399" s="121"/>
      <c r="DJ399" s="121"/>
      <c r="DK399" s="121"/>
      <c r="DL399" s="121"/>
      <c r="DM399" s="121"/>
      <c r="DN399" s="121"/>
      <c r="DO399" s="121"/>
      <c r="DP399" s="121"/>
      <c r="DQ399" s="121"/>
      <c r="DR399" s="121"/>
      <c r="DS399" s="121"/>
      <c r="DT399" s="121"/>
      <c r="DU399" s="121"/>
      <c r="DV399" s="121"/>
      <c r="DW399" s="121"/>
      <c r="DX399" s="121"/>
      <c r="DY399" s="121"/>
      <c r="DZ399" s="121"/>
      <c r="EA399" s="121"/>
      <c r="EB399" s="121"/>
      <c r="EC399" s="121"/>
      <c r="ED399" s="121"/>
      <c r="EE399" s="121"/>
      <c r="EF399" s="121"/>
      <c r="EG399" s="121"/>
      <c r="EH399" s="121"/>
      <c r="EI399" s="121"/>
      <c r="EJ399" s="121"/>
      <c r="EK399" s="121"/>
    </row>
    <row r="400" spans="2:141" x14ac:dyDescent="0.25">
      <c r="B400" s="121"/>
      <c r="C400" s="121"/>
      <c r="D400" s="121"/>
      <c r="E400" s="121"/>
      <c r="F400" s="121"/>
      <c r="G400" s="121"/>
      <c r="H400" s="121"/>
      <c r="I400" s="121"/>
      <c r="J400" s="121"/>
      <c r="K400" s="121"/>
      <c r="L400" s="121"/>
      <c r="M400" s="121"/>
      <c r="N400" s="121"/>
      <c r="O400" s="121"/>
      <c r="CA400" s="121"/>
      <c r="CB400" s="121"/>
      <c r="CC400" s="121"/>
      <c r="CD400" s="121"/>
      <c r="CE400" s="121"/>
      <c r="CF400" s="121"/>
      <c r="CG400" s="121"/>
      <c r="CH400" s="121"/>
      <c r="CI400" s="121"/>
      <c r="CJ400" s="121"/>
      <c r="CK400" s="121"/>
      <c r="CL400" s="121"/>
      <c r="CM400" s="121"/>
      <c r="CN400" s="121"/>
      <c r="CO400" s="121"/>
      <c r="CP400" s="121"/>
      <c r="CQ400" s="121"/>
      <c r="CR400" s="121"/>
      <c r="CS400" s="121"/>
      <c r="CT400" s="121"/>
      <c r="CU400" s="121"/>
      <c r="CV400" s="121"/>
      <c r="CW400" s="121"/>
      <c r="CX400" s="121"/>
      <c r="CY400" s="121"/>
      <c r="CZ400" s="121"/>
      <c r="DA400" s="121"/>
      <c r="DB400" s="121"/>
      <c r="DC400" s="121"/>
      <c r="DD400" s="121"/>
      <c r="DE400" s="121"/>
      <c r="DF400" s="121"/>
      <c r="DG400" s="121"/>
      <c r="DH400" s="121"/>
      <c r="DI400" s="121"/>
      <c r="DJ400" s="121"/>
      <c r="DK400" s="121"/>
      <c r="DL400" s="121"/>
      <c r="DM400" s="121"/>
      <c r="DN400" s="121"/>
      <c r="DO400" s="121"/>
      <c r="DP400" s="121"/>
      <c r="DQ400" s="121"/>
      <c r="DR400" s="121"/>
      <c r="DS400" s="121"/>
      <c r="DT400" s="121"/>
      <c r="DU400" s="121"/>
      <c r="DV400" s="121"/>
      <c r="DW400" s="121"/>
      <c r="DX400" s="121"/>
      <c r="DY400" s="121"/>
      <c r="DZ400" s="121"/>
      <c r="EA400" s="121"/>
      <c r="EB400" s="121"/>
      <c r="EC400" s="121"/>
      <c r="ED400" s="121"/>
      <c r="EE400" s="121"/>
      <c r="EF400" s="121"/>
      <c r="EG400" s="121"/>
      <c r="EH400" s="121"/>
      <c r="EI400" s="121"/>
      <c r="EJ400" s="121"/>
      <c r="EK400" s="121"/>
    </row>
    <row r="401" spans="2:141" x14ac:dyDescent="0.25">
      <c r="B401" s="121"/>
      <c r="C401" s="121"/>
      <c r="D401" s="121"/>
      <c r="E401" s="121"/>
      <c r="F401" s="121"/>
      <c r="G401" s="121"/>
      <c r="H401" s="121"/>
      <c r="I401" s="121"/>
      <c r="J401" s="121"/>
      <c r="K401" s="121"/>
      <c r="L401" s="121"/>
      <c r="M401" s="121"/>
      <c r="N401" s="121"/>
      <c r="O401" s="121"/>
      <c r="CA401" s="121"/>
      <c r="CB401" s="121"/>
      <c r="CC401" s="121"/>
      <c r="CD401" s="121"/>
      <c r="CE401" s="121"/>
      <c r="CF401" s="121"/>
      <c r="CG401" s="121"/>
      <c r="CH401" s="121"/>
      <c r="CI401" s="121"/>
      <c r="CJ401" s="121"/>
      <c r="CK401" s="121"/>
      <c r="CL401" s="121"/>
      <c r="CM401" s="121"/>
      <c r="CN401" s="121"/>
      <c r="CO401" s="121"/>
      <c r="CP401" s="121"/>
      <c r="CQ401" s="121"/>
      <c r="CR401" s="121"/>
      <c r="CS401" s="121"/>
      <c r="CT401" s="121"/>
      <c r="CU401" s="121"/>
      <c r="CV401" s="121"/>
      <c r="CW401" s="121"/>
      <c r="CX401" s="121"/>
      <c r="CY401" s="121"/>
      <c r="CZ401" s="121"/>
      <c r="DA401" s="121"/>
      <c r="DB401" s="121"/>
      <c r="DC401" s="121"/>
      <c r="DD401" s="121"/>
      <c r="DE401" s="121"/>
      <c r="DF401" s="121"/>
      <c r="DG401" s="121"/>
      <c r="DH401" s="121"/>
      <c r="DI401" s="121"/>
      <c r="DJ401" s="121"/>
      <c r="DK401" s="121"/>
      <c r="DL401" s="121"/>
      <c r="DM401" s="121"/>
      <c r="DN401" s="121"/>
      <c r="DO401" s="121"/>
      <c r="DP401" s="121"/>
      <c r="DQ401" s="121"/>
      <c r="DR401" s="121"/>
      <c r="DS401" s="121"/>
      <c r="DT401" s="121"/>
      <c r="DU401" s="121"/>
      <c r="DV401" s="121"/>
      <c r="DW401" s="121"/>
      <c r="DX401" s="121"/>
      <c r="DY401" s="121"/>
      <c r="DZ401" s="121"/>
      <c r="EA401" s="121"/>
      <c r="EB401" s="121"/>
      <c r="EC401" s="121"/>
      <c r="ED401" s="121"/>
      <c r="EE401" s="121"/>
      <c r="EF401" s="121"/>
      <c r="EG401" s="121"/>
      <c r="EH401" s="121"/>
      <c r="EI401" s="121"/>
      <c r="EJ401" s="121"/>
      <c r="EK401" s="121"/>
    </row>
    <row r="402" spans="2:141" x14ac:dyDescent="0.25">
      <c r="B402" s="121"/>
      <c r="C402" s="121"/>
      <c r="D402" s="121"/>
      <c r="E402" s="121"/>
      <c r="F402" s="121"/>
      <c r="G402" s="121"/>
      <c r="H402" s="121"/>
      <c r="I402" s="121"/>
      <c r="J402" s="121"/>
      <c r="K402" s="121"/>
      <c r="L402" s="121"/>
      <c r="M402" s="121"/>
      <c r="N402" s="121"/>
      <c r="O402" s="121"/>
      <c r="CA402" s="121"/>
      <c r="CB402" s="121"/>
      <c r="CC402" s="121"/>
      <c r="CD402" s="121"/>
      <c r="CE402" s="121"/>
      <c r="CF402" s="121"/>
      <c r="CG402" s="121"/>
      <c r="CH402" s="121"/>
      <c r="CI402" s="121"/>
      <c r="CJ402" s="121"/>
      <c r="CK402" s="121"/>
      <c r="CL402" s="121"/>
      <c r="CM402" s="121"/>
      <c r="CN402" s="121"/>
      <c r="CO402" s="121"/>
      <c r="CP402" s="121"/>
      <c r="CQ402" s="121"/>
      <c r="CR402" s="121"/>
      <c r="CS402" s="121"/>
      <c r="CT402" s="121"/>
      <c r="CU402" s="121"/>
      <c r="CV402" s="121"/>
      <c r="CW402" s="121"/>
      <c r="CX402" s="121"/>
      <c r="CY402" s="121"/>
      <c r="CZ402" s="121"/>
      <c r="DA402" s="121"/>
      <c r="DB402" s="121"/>
      <c r="DC402" s="121"/>
      <c r="DD402" s="121"/>
      <c r="DE402" s="121"/>
      <c r="DF402" s="121"/>
      <c r="DG402" s="121"/>
      <c r="DH402" s="121"/>
      <c r="DI402" s="121"/>
      <c r="DJ402" s="121"/>
      <c r="DK402" s="121"/>
      <c r="DL402" s="121"/>
      <c r="DM402" s="121"/>
      <c r="DN402" s="121"/>
      <c r="DO402" s="121"/>
      <c r="DP402" s="121"/>
      <c r="DQ402" s="121"/>
      <c r="DR402" s="121"/>
      <c r="DS402" s="121"/>
      <c r="DT402" s="121"/>
      <c r="DU402" s="121"/>
      <c r="DV402" s="121"/>
      <c r="DW402" s="121"/>
      <c r="DX402" s="121"/>
      <c r="DY402" s="121"/>
      <c r="DZ402" s="121"/>
      <c r="EA402" s="121"/>
      <c r="EB402" s="121"/>
      <c r="EC402" s="121"/>
      <c r="ED402" s="121"/>
      <c r="EE402" s="121"/>
      <c r="EF402" s="121"/>
      <c r="EG402" s="121"/>
      <c r="EH402" s="121"/>
      <c r="EI402" s="121"/>
      <c r="EJ402" s="121"/>
      <c r="EK402" s="121"/>
    </row>
    <row r="403" spans="2:141" x14ac:dyDescent="0.25">
      <c r="B403" s="121"/>
      <c r="C403" s="121"/>
      <c r="D403" s="121"/>
      <c r="E403" s="121"/>
      <c r="F403" s="121"/>
      <c r="G403" s="121"/>
      <c r="H403" s="121"/>
      <c r="I403" s="121"/>
      <c r="J403" s="121"/>
      <c r="K403" s="121"/>
      <c r="L403" s="121"/>
      <c r="M403" s="121"/>
      <c r="N403" s="121"/>
      <c r="O403" s="121"/>
      <c r="CA403" s="121"/>
      <c r="CB403" s="121"/>
      <c r="CC403" s="121"/>
      <c r="CD403" s="121"/>
      <c r="CE403" s="121"/>
      <c r="CF403" s="121"/>
      <c r="CG403" s="121"/>
      <c r="CH403" s="121"/>
      <c r="CI403" s="121"/>
      <c r="CJ403" s="121"/>
      <c r="CK403" s="121"/>
      <c r="CL403" s="121"/>
      <c r="CM403" s="121"/>
      <c r="CN403" s="121"/>
      <c r="CO403" s="121"/>
      <c r="CP403" s="121"/>
      <c r="CQ403" s="121"/>
      <c r="CR403" s="121"/>
      <c r="CS403" s="121"/>
      <c r="CT403" s="121"/>
      <c r="CU403" s="121"/>
      <c r="CV403" s="121"/>
      <c r="CW403" s="121"/>
      <c r="CX403" s="121"/>
      <c r="CY403" s="121"/>
      <c r="CZ403" s="121"/>
      <c r="DA403" s="121"/>
      <c r="DB403" s="121"/>
      <c r="DC403" s="121"/>
      <c r="DD403" s="121"/>
      <c r="DE403" s="121"/>
      <c r="DF403" s="121"/>
      <c r="DG403" s="121"/>
      <c r="DH403" s="121"/>
      <c r="DI403" s="121"/>
      <c r="DJ403" s="121"/>
      <c r="DK403" s="121"/>
      <c r="DL403" s="121"/>
      <c r="DM403" s="121"/>
      <c r="DN403" s="121"/>
      <c r="DO403" s="121"/>
      <c r="DP403" s="121"/>
      <c r="DQ403" s="121"/>
      <c r="DR403" s="121"/>
      <c r="DS403" s="121"/>
      <c r="DT403" s="121"/>
      <c r="DU403" s="121"/>
      <c r="DV403" s="121"/>
      <c r="DW403" s="121"/>
      <c r="DX403" s="121"/>
      <c r="DY403" s="121"/>
      <c r="DZ403" s="121"/>
      <c r="EA403" s="121"/>
      <c r="EB403" s="121"/>
      <c r="EC403" s="121"/>
      <c r="ED403" s="121"/>
      <c r="EE403" s="121"/>
      <c r="EF403" s="121"/>
      <c r="EG403" s="121"/>
      <c r="EH403" s="121"/>
      <c r="EI403" s="121"/>
      <c r="EJ403" s="121"/>
      <c r="EK403" s="121"/>
    </row>
    <row r="404" spans="2:141" x14ac:dyDescent="0.25">
      <c r="B404" s="121"/>
      <c r="C404" s="121"/>
      <c r="D404" s="121"/>
      <c r="E404" s="121"/>
      <c r="F404" s="121"/>
      <c r="G404" s="121"/>
      <c r="H404" s="121"/>
      <c r="I404" s="121"/>
      <c r="J404" s="121"/>
      <c r="K404" s="121"/>
      <c r="L404" s="121"/>
      <c r="M404" s="121"/>
      <c r="N404" s="121"/>
      <c r="O404" s="121"/>
      <c r="CA404" s="121"/>
      <c r="CB404" s="121"/>
      <c r="CC404" s="121"/>
      <c r="CD404" s="121"/>
      <c r="CE404" s="121"/>
      <c r="CF404" s="121"/>
      <c r="CG404" s="121"/>
      <c r="CH404" s="121"/>
      <c r="CI404" s="121"/>
      <c r="CJ404" s="121"/>
      <c r="CK404" s="121"/>
      <c r="CL404" s="121"/>
      <c r="CM404" s="121"/>
      <c r="CN404" s="121"/>
      <c r="CO404" s="121"/>
      <c r="CP404" s="121"/>
      <c r="CQ404" s="121"/>
      <c r="CR404" s="121"/>
      <c r="CS404" s="121"/>
      <c r="CT404" s="121"/>
      <c r="CU404" s="121"/>
      <c r="CV404" s="121"/>
      <c r="CW404" s="121"/>
      <c r="CX404" s="121"/>
      <c r="CY404" s="121"/>
      <c r="CZ404" s="121"/>
      <c r="DA404" s="121"/>
      <c r="DB404" s="121"/>
      <c r="DC404" s="121"/>
      <c r="DD404" s="121"/>
      <c r="DE404" s="121"/>
      <c r="DF404" s="121"/>
      <c r="DG404" s="121"/>
      <c r="DH404" s="121"/>
      <c r="DI404" s="121"/>
      <c r="DJ404" s="121"/>
      <c r="DK404" s="121"/>
      <c r="DL404" s="121"/>
      <c r="DM404" s="121"/>
      <c r="DN404" s="121"/>
      <c r="DO404" s="121"/>
      <c r="DP404" s="121"/>
      <c r="DQ404" s="121"/>
      <c r="DR404" s="121"/>
      <c r="DS404" s="121"/>
      <c r="DT404" s="121"/>
      <c r="DU404" s="121"/>
      <c r="DV404" s="121"/>
      <c r="DW404" s="121"/>
      <c r="DX404" s="121"/>
      <c r="DY404" s="121"/>
      <c r="DZ404" s="121"/>
      <c r="EA404" s="121"/>
      <c r="EB404" s="121"/>
      <c r="EC404" s="121"/>
      <c r="ED404" s="121"/>
      <c r="EE404" s="121"/>
      <c r="EF404" s="121"/>
      <c r="EG404" s="121"/>
      <c r="EH404" s="121"/>
      <c r="EI404" s="121"/>
      <c r="EJ404" s="121"/>
      <c r="EK404" s="121"/>
    </row>
    <row r="405" spans="2:141" x14ac:dyDescent="0.25">
      <c r="B405" s="121"/>
      <c r="C405" s="121"/>
      <c r="D405" s="121"/>
      <c r="E405" s="121"/>
      <c r="F405" s="121"/>
      <c r="G405" s="121"/>
      <c r="H405" s="121"/>
      <c r="I405" s="121"/>
      <c r="J405" s="121"/>
      <c r="K405" s="121"/>
      <c r="L405" s="121"/>
      <c r="M405" s="121"/>
      <c r="N405" s="121"/>
      <c r="O405" s="121"/>
      <c r="CA405" s="121"/>
      <c r="CB405" s="121"/>
      <c r="CC405" s="121"/>
      <c r="CD405" s="121"/>
      <c r="CE405" s="121"/>
      <c r="CF405" s="121"/>
      <c r="CG405" s="121"/>
      <c r="CH405" s="121"/>
      <c r="CI405" s="121"/>
      <c r="CJ405" s="121"/>
      <c r="CK405" s="121"/>
      <c r="CL405" s="121"/>
      <c r="CM405" s="121"/>
      <c r="CN405" s="121"/>
      <c r="CO405" s="121"/>
      <c r="CP405" s="121"/>
      <c r="CQ405" s="121"/>
      <c r="CR405" s="121"/>
      <c r="CS405" s="121"/>
      <c r="CT405" s="121"/>
      <c r="CU405" s="121"/>
      <c r="CV405" s="121"/>
      <c r="CW405" s="121"/>
      <c r="CX405" s="121"/>
      <c r="CY405" s="121"/>
      <c r="CZ405" s="121"/>
      <c r="DA405" s="121"/>
      <c r="DB405" s="121"/>
      <c r="DC405" s="121"/>
      <c r="DD405" s="121"/>
      <c r="DE405" s="121"/>
      <c r="DF405" s="121"/>
      <c r="DG405" s="121"/>
      <c r="DH405" s="121"/>
      <c r="DI405" s="121"/>
      <c r="DJ405" s="121"/>
      <c r="DK405" s="121"/>
      <c r="DL405" s="121"/>
      <c r="DM405" s="121"/>
      <c r="DN405" s="121"/>
      <c r="DO405" s="121"/>
      <c r="DP405" s="121"/>
      <c r="DQ405" s="121"/>
      <c r="DR405" s="121"/>
      <c r="DS405" s="121"/>
      <c r="DT405" s="121"/>
      <c r="DU405" s="121"/>
      <c r="DV405" s="121"/>
      <c r="DW405" s="121"/>
      <c r="DX405" s="121"/>
      <c r="DY405" s="121"/>
      <c r="DZ405" s="121"/>
      <c r="EA405" s="121"/>
      <c r="EB405" s="121"/>
      <c r="EC405" s="121"/>
      <c r="ED405" s="121"/>
      <c r="EE405" s="121"/>
      <c r="EF405" s="121"/>
      <c r="EG405" s="121"/>
      <c r="EH405" s="121"/>
      <c r="EI405" s="121"/>
      <c r="EJ405" s="121"/>
      <c r="EK405" s="121"/>
    </row>
    <row r="406" spans="2:141" x14ac:dyDescent="0.25">
      <c r="B406" s="121"/>
      <c r="C406" s="121"/>
      <c r="D406" s="121"/>
      <c r="E406" s="121"/>
      <c r="F406" s="121"/>
      <c r="G406" s="121"/>
      <c r="H406" s="121"/>
      <c r="I406" s="121"/>
      <c r="J406" s="121"/>
      <c r="K406" s="121"/>
      <c r="L406" s="121"/>
      <c r="M406" s="121"/>
      <c r="N406" s="121"/>
      <c r="O406" s="121"/>
      <c r="CA406" s="121"/>
      <c r="CB406" s="121"/>
      <c r="CC406" s="121"/>
      <c r="CD406" s="121"/>
      <c r="CE406" s="121"/>
      <c r="CF406" s="121"/>
      <c r="CG406" s="121"/>
      <c r="CH406" s="121"/>
      <c r="CI406" s="121"/>
      <c r="CJ406" s="121"/>
      <c r="CK406" s="121"/>
      <c r="CL406" s="121"/>
      <c r="CM406" s="121"/>
      <c r="CN406" s="121"/>
      <c r="CO406" s="121"/>
      <c r="CP406" s="121"/>
      <c r="CQ406" s="121"/>
      <c r="CR406" s="121"/>
      <c r="CS406" s="121"/>
      <c r="CT406" s="121"/>
      <c r="CU406" s="121"/>
      <c r="CV406" s="121"/>
      <c r="CW406" s="121"/>
      <c r="CX406" s="121"/>
      <c r="CY406" s="121"/>
      <c r="CZ406" s="121"/>
      <c r="DA406" s="121"/>
      <c r="DB406" s="121"/>
      <c r="DC406" s="121"/>
      <c r="DD406" s="121"/>
      <c r="DE406" s="121"/>
      <c r="DF406" s="121"/>
      <c r="DG406" s="121"/>
      <c r="DH406" s="121"/>
      <c r="DI406" s="121"/>
      <c r="DJ406" s="121"/>
      <c r="DK406" s="121"/>
      <c r="DL406" s="121"/>
      <c r="DM406" s="121"/>
      <c r="DN406" s="121"/>
      <c r="DO406" s="121"/>
      <c r="DP406" s="121"/>
      <c r="DQ406" s="121"/>
      <c r="DR406" s="121"/>
      <c r="DS406" s="121"/>
      <c r="DT406" s="121"/>
      <c r="DU406" s="121"/>
      <c r="DV406" s="121"/>
      <c r="DW406" s="121"/>
      <c r="DX406" s="121"/>
      <c r="DY406" s="121"/>
      <c r="DZ406" s="121"/>
      <c r="EA406" s="121"/>
      <c r="EB406" s="121"/>
      <c r="EC406" s="121"/>
      <c r="ED406" s="121"/>
      <c r="EE406" s="121"/>
      <c r="EF406" s="121"/>
      <c r="EG406" s="121"/>
      <c r="EH406" s="121"/>
      <c r="EI406" s="121"/>
      <c r="EJ406" s="121"/>
      <c r="EK406" s="121"/>
    </row>
    <row r="407" spans="2:141" x14ac:dyDescent="0.25">
      <c r="B407" s="121"/>
      <c r="C407" s="121"/>
      <c r="D407" s="121"/>
      <c r="E407" s="121"/>
      <c r="F407" s="121"/>
      <c r="G407" s="121"/>
      <c r="H407" s="121"/>
      <c r="I407" s="121"/>
      <c r="J407" s="121"/>
      <c r="K407" s="121"/>
      <c r="L407" s="121"/>
      <c r="M407" s="121"/>
      <c r="N407" s="121"/>
      <c r="O407" s="121"/>
      <c r="CA407" s="121"/>
      <c r="CB407" s="121"/>
      <c r="CC407" s="121"/>
      <c r="CD407" s="121"/>
      <c r="CE407" s="121"/>
      <c r="CF407" s="121"/>
      <c r="CG407" s="121"/>
      <c r="CH407" s="121"/>
      <c r="CI407" s="121"/>
      <c r="CJ407" s="121"/>
      <c r="CK407" s="121"/>
      <c r="CL407" s="121"/>
      <c r="CM407" s="121"/>
      <c r="CN407" s="121"/>
      <c r="CO407" s="121"/>
      <c r="CP407" s="121"/>
      <c r="CQ407" s="121"/>
      <c r="CR407" s="121"/>
      <c r="CS407" s="121"/>
      <c r="CT407" s="121"/>
      <c r="CU407" s="121"/>
      <c r="CV407" s="121"/>
      <c r="CW407" s="121"/>
      <c r="CX407" s="121"/>
      <c r="CY407" s="121"/>
      <c r="CZ407" s="121"/>
      <c r="DA407" s="121"/>
      <c r="DB407" s="121"/>
      <c r="DC407" s="121"/>
      <c r="DD407" s="121"/>
      <c r="DE407" s="121"/>
      <c r="DF407" s="121"/>
      <c r="DG407" s="121"/>
      <c r="DH407" s="121"/>
      <c r="DI407" s="121"/>
      <c r="DJ407" s="121"/>
      <c r="DK407" s="121"/>
      <c r="DL407" s="121"/>
      <c r="DM407" s="121"/>
      <c r="DN407" s="121"/>
      <c r="DO407" s="121"/>
      <c r="DP407" s="121"/>
      <c r="DQ407" s="121"/>
      <c r="DR407" s="121"/>
      <c r="DS407" s="121"/>
      <c r="DT407" s="121"/>
      <c r="DU407" s="121"/>
      <c r="DV407" s="121"/>
      <c r="DW407" s="121"/>
      <c r="DX407" s="121"/>
      <c r="DY407" s="121"/>
      <c r="DZ407" s="121"/>
      <c r="EA407" s="121"/>
      <c r="EB407" s="121"/>
      <c r="EC407" s="121"/>
      <c r="ED407" s="121"/>
      <c r="EE407" s="121"/>
      <c r="EF407" s="121"/>
      <c r="EG407" s="121"/>
      <c r="EH407" s="121"/>
      <c r="EI407" s="121"/>
      <c r="EJ407" s="121"/>
      <c r="EK407" s="121"/>
    </row>
    <row r="408" spans="2:141" x14ac:dyDescent="0.25">
      <c r="B408" s="121"/>
      <c r="C408" s="121"/>
      <c r="D408" s="121"/>
      <c r="E408" s="121"/>
      <c r="F408" s="121"/>
      <c r="G408" s="121"/>
      <c r="H408" s="121"/>
      <c r="I408" s="121"/>
      <c r="J408" s="121"/>
      <c r="K408" s="121"/>
      <c r="L408" s="121"/>
      <c r="M408" s="121"/>
      <c r="N408" s="121"/>
      <c r="O408" s="121"/>
      <c r="CA408" s="121"/>
      <c r="CB408" s="121"/>
      <c r="CC408" s="121"/>
      <c r="CD408" s="121"/>
      <c r="CE408" s="121"/>
      <c r="CF408" s="121"/>
      <c r="CG408" s="121"/>
      <c r="CH408" s="121"/>
      <c r="CI408" s="121"/>
      <c r="CJ408" s="121"/>
      <c r="CK408" s="121"/>
      <c r="CL408" s="121"/>
      <c r="CM408" s="121"/>
      <c r="CN408" s="121"/>
      <c r="CO408" s="121"/>
      <c r="CP408" s="121"/>
      <c r="CQ408" s="121"/>
      <c r="CR408" s="121"/>
      <c r="CS408" s="121"/>
      <c r="CT408" s="121"/>
      <c r="CU408" s="121"/>
      <c r="CV408" s="121"/>
      <c r="CW408" s="121"/>
      <c r="CX408" s="121"/>
      <c r="CY408" s="121"/>
      <c r="CZ408" s="121"/>
      <c r="DA408" s="121"/>
      <c r="DB408" s="121"/>
      <c r="DC408" s="121"/>
      <c r="DD408" s="121"/>
      <c r="DE408" s="121"/>
      <c r="DF408" s="121"/>
      <c r="DG408" s="121"/>
      <c r="DH408" s="121"/>
      <c r="DI408" s="121"/>
      <c r="DJ408" s="121"/>
      <c r="DK408" s="121"/>
      <c r="DL408" s="121"/>
      <c r="DM408" s="121"/>
      <c r="DN408" s="121"/>
      <c r="DO408" s="121"/>
      <c r="DP408" s="121"/>
      <c r="DQ408" s="121"/>
      <c r="DR408" s="121"/>
      <c r="DS408" s="121"/>
      <c r="DT408" s="121"/>
      <c r="DU408" s="121"/>
      <c r="DV408" s="121"/>
      <c r="DW408" s="121"/>
      <c r="DX408" s="121"/>
      <c r="DY408" s="121"/>
      <c r="DZ408" s="121"/>
      <c r="EA408" s="121"/>
      <c r="EB408" s="121"/>
      <c r="EC408" s="121"/>
      <c r="ED408" s="121"/>
      <c r="EE408" s="121"/>
      <c r="EF408" s="121"/>
      <c r="EG408" s="121"/>
      <c r="EH408" s="121"/>
      <c r="EI408" s="121"/>
      <c r="EJ408" s="121"/>
      <c r="EK408" s="121"/>
    </row>
    <row r="409" spans="2:141" x14ac:dyDescent="0.25">
      <c r="B409" s="121"/>
      <c r="C409" s="121"/>
      <c r="D409" s="121"/>
      <c r="E409" s="121"/>
      <c r="F409" s="121"/>
      <c r="G409" s="121"/>
      <c r="H409" s="121"/>
      <c r="I409" s="121"/>
      <c r="J409" s="121"/>
      <c r="K409" s="121"/>
      <c r="L409" s="121"/>
      <c r="M409" s="121"/>
      <c r="N409" s="121"/>
      <c r="O409" s="121"/>
      <c r="CA409" s="121"/>
      <c r="CB409" s="121"/>
      <c r="CC409" s="121"/>
      <c r="CD409" s="121"/>
      <c r="CE409" s="121"/>
      <c r="CF409" s="121"/>
      <c r="CG409" s="121"/>
      <c r="CH409" s="121"/>
      <c r="CI409" s="121"/>
      <c r="CJ409" s="121"/>
      <c r="CK409" s="121"/>
      <c r="CL409" s="121"/>
      <c r="CM409" s="121"/>
      <c r="CN409" s="121"/>
      <c r="CO409" s="121"/>
      <c r="CP409" s="121"/>
      <c r="CQ409" s="121"/>
      <c r="CR409" s="121"/>
      <c r="CS409" s="121"/>
      <c r="CT409" s="121"/>
      <c r="CU409" s="121"/>
      <c r="CV409" s="121"/>
      <c r="CW409" s="121"/>
      <c r="CX409" s="121"/>
      <c r="CY409" s="121"/>
      <c r="CZ409" s="121"/>
      <c r="DA409" s="121"/>
      <c r="DB409" s="121"/>
      <c r="DC409" s="121"/>
      <c r="DD409" s="121"/>
      <c r="DE409" s="121"/>
      <c r="DF409" s="121"/>
      <c r="DG409" s="121"/>
      <c r="DH409" s="121"/>
      <c r="DI409" s="121"/>
      <c r="DJ409" s="121"/>
      <c r="DK409" s="121"/>
      <c r="DL409" s="121"/>
      <c r="DM409" s="121"/>
      <c r="DN409" s="121"/>
      <c r="DO409" s="121"/>
      <c r="DP409" s="121"/>
      <c r="DQ409" s="121"/>
      <c r="DR409" s="121"/>
      <c r="DS409" s="121"/>
      <c r="DT409" s="121"/>
      <c r="DU409" s="121"/>
      <c r="DV409" s="121"/>
      <c r="DW409" s="121"/>
      <c r="DX409" s="121"/>
      <c r="DY409" s="121"/>
      <c r="DZ409" s="121"/>
      <c r="EA409" s="121"/>
      <c r="EB409" s="121"/>
      <c r="EC409" s="121"/>
      <c r="ED409" s="121"/>
      <c r="EE409" s="121"/>
      <c r="EF409" s="121"/>
      <c r="EG409" s="121"/>
      <c r="EH409" s="121"/>
      <c r="EI409" s="121"/>
      <c r="EJ409" s="121"/>
      <c r="EK409" s="121"/>
    </row>
    <row r="410" spans="2:141" x14ac:dyDescent="0.25">
      <c r="B410" s="121"/>
      <c r="C410" s="121"/>
      <c r="D410" s="121"/>
      <c r="E410" s="121"/>
      <c r="F410" s="121"/>
      <c r="G410" s="121"/>
      <c r="H410" s="121"/>
      <c r="I410" s="121"/>
      <c r="J410" s="121"/>
      <c r="K410" s="121"/>
      <c r="L410" s="121"/>
      <c r="M410" s="121"/>
      <c r="N410" s="121"/>
      <c r="O410" s="121"/>
      <c r="CA410" s="121"/>
      <c r="CB410" s="121"/>
      <c r="CC410" s="121"/>
      <c r="CD410" s="121"/>
      <c r="CE410" s="121"/>
      <c r="CF410" s="121"/>
      <c r="CG410" s="121"/>
      <c r="CH410" s="121"/>
      <c r="CI410" s="121"/>
      <c r="CJ410" s="121"/>
      <c r="CK410" s="121"/>
      <c r="CL410" s="121"/>
      <c r="CM410" s="121"/>
      <c r="CN410" s="121"/>
      <c r="CO410" s="121"/>
      <c r="CP410" s="121"/>
      <c r="CQ410" s="121"/>
      <c r="CR410" s="121"/>
      <c r="CS410" s="121"/>
      <c r="CT410" s="121"/>
      <c r="CU410" s="121"/>
      <c r="CV410" s="121"/>
      <c r="CW410" s="121"/>
      <c r="CX410" s="121"/>
      <c r="CY410" s="121"/>
      <c r="CZ410" s="121"/>
      <c r="DA410" s="121"/>
      <c r="DB410" s="121"/>
      <c r="DC410" s="121"/>
      <c r="DD410" s="121"/>
      <c r="DE410" s="121"/>
      <c r="DF410" s="121"/>
      <c r="DG410" s="121"/>
      <c r="DH410" s="121"/>
      <c r="DI410" s="121"/>
      <c r="DJ410" s="121"/>
      <c r="DK410" s="121"/>
      <c r="DL410" s="121"/>
      <c r="DM410" s="121"/>
      <c r="DN410" s="121"/>
      <c r="DO410" s="121"/>
      <c r="DP410" s="121"/>
      <c r="DQ410" s="121"/>
      <c r="DR410" s="121"/>
      <c r="DS410" s="121"/>
      <c r="DT410" s="121"/>
      <c r="DU410" s="121"/>
      <c r="DV410" s="121"/>
      <c r="DW410" s="121"/>
      <c r="DX410" s="121"/>
      <c r="DY410" s="121"/>
      <c r="DZ410" s="121"/>
      <c r="EA410" s="121"/>
      <c r="EB410" s="121"/>
      <c r="EC410" s="121"/>
      <c r="ED410" s="121"/>
      <c r="EE410" s="121"/>
      <c r="EF410" s="121"/>
      <c r="EG410" s="121"/>
      <c r="EH410" s="121"/>
      <c r="EI410" s="121"/>
      <c r="EJ410" s="121"/>
      <c r="EK410" s="121"/>
    </row>
    <row r="411" spans="2:141" x14ac:dyDescent="0.25">
      <c r="B411" s="121"/>
      <c r="C411" s="121"/>
      <c r="D411" s="121"/>
      <c r="E411" s="121"/>
      <c r="F411" s="121"/>
      <c r="G411" s="121"/>
      <c r="H411" s="121"/>
      <c r="I411" s="121"/>
      <c r="J411" s="121"/>
      <c r="K411" s="121"/>
      <c r="L411" s="121"/>
      <c r="M411" s="121"/>
      <c r="N411" s="121"/>
      <c r="O411" s="121"/>
      <c r="CA411" s="121"/>
      <c r="CB411" s="121"/>
      <c r="CC411" s="121"/>
      <c r="CD411" s="121"/>
      <c r="CE411" s="121"/>
      <c r="CF411" s="121"/>
      <c r="CG411" s="121"/>
      <c r="CH411" s="121"/>
      <c r="CI411" s="121"/>
      <c r="CJ411" s="121"/>
      <c r="CK411" s="121"/>
      <c r="CL411" s="121"/>
      <c r="CM411" s="121"/>
      <c r="CN411" s="121"/>
      <c r="CO411" s="121"/>
      <c r="CP411" s="121"/>
      <c r="CQ411" s="121"/>
      <c r="CR411" s="121"/>
      <c r="CS411" s="121"/>
      <c r="CT411" s="121"/>
      <c r="CU411" s="121"/>
      <c r="CV411" s="121"/>
      <c r="CW411" s="121"/>
      <c r="CX411" s="121"/>
      <c r="CY411" s="121"/>
      <c r="CZ411" s="121"/>
      <c r="DA411" s="121"/>
      <c r="DB411" s="121"/>
      <c r="DC411" s="121"/>
      <c r="DD411" s="121"/>
      <c r="DE411" s="121"/>
      <c r="DF411" s="121"/>
      <c r="DG411" s="121"/>
      <c r="DH411" s="121"/>
      <c r="DI411" s="121"/>
      <c r="DJ411" s="121"/>
      <c r="DK411" s="121"/>
      <c r="DL411" s="121"/>
      <c r="DM411" s="121"/>
      <c r="DN411" s="121"/>
      <c r="DO411" s="121"/>
      <c r="DP411" s="121"/>
      <c r="DQ411" s="121"/>
      <c r="DR411" s="121"/>
      <c r="DS411" s="121"/>
      <c r="DT411" s="121"/>
      <c r="DU411" s="121"/>
      <c r="DV411" s="121"/>
      <c r="DW411" s="121"/>
      <c r="DX411" s="121"/>
      <c r="DY411" s="121"/>
      <c r="DZ411" s="121"/>
      <c r="EA411" s="121"/>
      <c r="EB411" s="121"/>
      <c r="EC411" s="121"/>
      <c r="ED411" s="121"/>
      <c r="EE411" s="121"/>
      <c r="EF411" s="121"/>
      <c r="EG411" s="121"/>
      <c r="EH411" s="121"/>
      <c r="EI411" s="121"/>
      <c r="EJ411" s="121"/>
      <c r="EK411" s="121"/>
    </row>
    <row r="412" spans="2:141" x14ac:dyDescent="0.25">
      <c r="B412" s="121"/>
      <c r="C412" s="121"/>
      <c r="D412" s="121"/>
      <c r="E412" s="121"/>
      <c r="F412" s="121"/>
      <c r="G412" s="121"/>
      <c r="H412" s="121"/>
      <c r="I412" s="121"/>
      <c r="J412" s="121"/>
      <c r="K412" s="121"/>
      <c r="L412" s="121"/>
      <c r="M412" s="121"/>
      <c r="N412" s="121"/>
      <c r="O412" s="121"/>
      <c r="CA412" s="121"/>
      <c r="CB412" s="121"/>
      <c r="CC412" s="121"/>
      <c r="CD412" s="121"/>
      <c r="CE412" s="121"/>
      <c r="CF412" s="121"/>
      <c r="CG412" s="121"/>
      <c r="CH412" s="121"/>
      <c r="CI412" s="121"/>
      <c r="CJ412" s="121"/>
      <c r="CK412" s="121"/>
      <c r="CL412" s="121"/>
      <c r="CM412" s="121"/>
      <c r="CN412" s="121"/>
      <c r="CO412" s="121"/>
      <c r="CP412" s="121"/>
      <c r="CQ412" s="121"/>
      <c r="CR412" s="121"/>
      <c r="CS412" s="121"/>
      <c r="CT412" s="121"/>
      <c r="CU412" s="121"/>
      <c r="CV412" s="121"/>
      <c r="CW412" s="121"/>
      <c r="CX412" s="121"/>
      <c r="CY412" s="121"/>
      <c r="CZ412" s="121"/>
      <c r="DA412" s="121"/>
      <c r="DB412" s="121"/>
      <c r="DC412" s="121"/>
      <c r="DD412" s="121"/>
      <c r="DE412" s="121"/>
      <c r="DF412" s="121"/>
      <c r="DG412" s="121"/>
      <c r="DH412" s="121"/>
      <c r="DI412" s="121"/>
      <c r="DJ412" s="121"/>
      <c r="DK412" s="121"/>
      <c r="DL412" s="121"/>
      <c r="DM412" s="121"/>
      <c r="DN412" s="121"/>
      <c r="DO412" s="121"/>
      <c r="DP412" s="121"/>
      <c r="DQ412" s="121"/>
      <c r="DR412" s="121"/>
      <c r="DS412" s="121"/>
      <c r="DT412" s="121"/>
      <c r="DU412" s="121"/>
      <c r="DV412" s="121"/>
      <c r="DW412" s="121"/>
      <c r="DX412" s="121"/>
      <c r="DY412" s="121"/>
      <c r="DZ412" s="121"/>
      <c r="EA412" s="121"/>
      <c r="EB412" s="121"/>
      <c r="EC412" s="121"/>
      <c r="ED412" s="121"/>
      <c r="EE412" s="121"/>
      <c r="EF412" s="121"/>
      <c r="EG412" s="121"/>
      <c r="EH412" s="121"/>
      <c r="EI412" s="121"/>
      <c r="EJ412" s="121"/>
      <c r="EK412" s="121"/>
    </row>
    <row r="413" spans="2:141" x14ac:dyDescent="0.25">
      <c r="B413" s="121"/>
      <c r="C413" s="121"/>
      <c r="D413" s="121"/>
      <c r="E413" s="121"/>
      <c r="F413" s="121"/>
      <c r="G413" s="121"/>
      <c r="H413" s="121"/>
      <c r="I413" s="121"/>
      <c r="J413" s="121"/>
      <c r="K413" s="121"/>
      <c r="L413" s="121"/>
      <c r="M413" s="121"/>
      <c r="N413" s="121"/>
      <c r="O413" s="121"/>
      <c r="CA413" s="121"/>
      <c r="CB413" s="121"/>
      <c r="CC413" s="121"/>
      <c r="CD413" s="121"/>
      <c r="CE413" s="121"/>
      <c r="CF413" s="121"/>
      <c r="CG413" s="121"/>
      <c r="CH413" s="121"/>
      <c r="CI413" s="121"/>
      <c r="CJ413" s="121"/>
      <c r="CK413" s="121"/>
      <c r="CL413" s="121"/>
      <c r="CM413" s="121"/>
      <c r="CN413" s="121"/>
      <c r="CO413" s="121"/>
      <c r="CP413" s="121"/>
      <c r="CQ413" s="121"/>
      <c r="CR413" s="121"/>
      <c r="CS413" s="121"/>
      <c r="CT413" s="121"/>
      <c r="CU413" s="121"/>
      <c r="CV413" s="121"/>
      <c r="CW413" s="121"/>
      <c r="CX413" s="121"/>
      <c r="CY413" s="121"/>
      <c r="CZ413" s="121"/>
      <c r="DA413" s="121"/>
      <c r="DB413" s="121"/>
      <c r="DC413" s="121"/>
      <c r="DD413" s="121"/>
      <c r="DE413" s="121"/>
      <c r="DF413" s="121"/>
      <c r="DG413" s="121"/>
      <c r="DH413" s="121"/>
      <c r="DI413" s="121"/>
      <c r="DJ413" s="121"/>
      <c r="DK413" s="121"/>
      <c r="DL413" s="121"/>
      <c r="DM413" s="121"/>
      <c r="DN413" s="121"/>
      <c r="DO413" s="121"/>
      <c r="DP413" s="121"/>
      <c r="DQ413" s="121"/>
      <c r="DR413" s="121"/>
      <c r="DS413" s="121"/>
      <c r="DT413" s="121"/>
      <c r="DU413" s="121"/>
      <c r="DV413" s="121"/>
      <c r="DW413" s="121"/>
      <c r="DX413" s="121"/>
      <c r="DY413" s="121"/>
      <c r="DZ413" s="121"/>
      <c r="EA413" s="121"/>
      <c r="EB413" s="121"/>
      <c r="EC413" s="121"/>
      <c r="ED413" s="121"/>
      <c r="EE413" s="121"/>
      <c r="EF413" s="121"/>
      <c r="EG413" s="121"/>
      <c r="EH413" s="121"/>
      <c r="EI413" s="121"/>
      <c r="EJ413" s="121"/>
      <c r="EK413" s="121"/>
    </row>
    <row r="414" spans="2:141" x14ac:dyDescent="0.25">
      <c r="B414" s="121"/>
      <c r="C414" s="121"/>
      <c r="D414" s="121"/>
      <c r="E414" s="121"/>
      <c r="F414" s="121"/>
      <c r="G414" s="121"/>
      <c r="H414" s="121"/>
      <c r="I414" s="121"/>
      <c r="J414" s="121"/>
      <c r="K414" s="121"/>
      <c r="L414" s="121"/>
      <c r="M414" s="121"/>
      <c r="N414" s="121"/>
      <c r="O414" s="121"/>
      <c r="CA414" s="121"/>
      <c r="CB414" s="121"/>
      <c r="CC414" s="121"/>
      <c r="CD414" s="121"/>
      <c r="CE414" s="121"/>
      <c r="CF414" s="121"/>
      <c r="CG414" s="121"/>
      <c r="CH414" s="121"/>
      <c r="CI414" s="121"/>
      <c r="CJ414" s="121"/>
      <c r="CK414" s="121"/>
      <c r="CL414" s="121"/>
      <c r="CM414" s="121"/>
      <c r="CN414" s="121"/>
      <c r="CO414" s="121"/>
      <c r="CP414" s="121"/>
      <c r="CQ414" s="121"/>
      <c r="CR414" s="121"/>
      <c r="CS414" s="121"/>
      <c r="CT414" s="121"/>
      <c r="CU414" s="121"/>
      <c r="CV414" s="121"/>
      <c r="CW414" s="121"/>
      <c r="CX414" s="121"/>
      <c r="CY414" s="121"/>
      <c r="CZ414" s="121"/>
      <c r="DA414" s="121"/>
      <c r="DB414" s="121"/>
      <c r="DC414" s="121"/>
      <c r="DD414" s="121"/>
      <c r="DE414" s="121"/>
      <c r="DF414" s="121"/>
      <c r="DG414" s="121"/>
      <c r="DH414" s="121"/>
      <c r="DI414" s="121"/>
      <c r="DJ414" s="121"/>
      <c r="DK414" s="121"/>
      <c r="DL414" s="121"/>
      <c r="DM414" s="121"/>
      <c r="DN414" s="121"/>
      <c r="DO414" s="121"/>
      <c r="DP414" s="121"/>
      <c r="DQ414" s="121"/>
      <c r="DR414" s="121"/>
      <c r="DS414" s="121"/>
      <c r="DT414" s="121"/>
      <c r="DU414" s="121"/>
      <c r="DV414" s="121"/>
      <c r="DW414" s="121"/>
      <c r="DX414" s="121"/>
      <c r="DY414" s="121"/>
      <c r="DZ414" s="121"/>
      <c r="EA414" s="121"/>
      <c r="EB414" s="121"/>
      <c r="EC414" s="121"/>
      <c r="ED414" s="121"/>
      <c r="EE414" s="121"/>
      <c r="EF414" s="121"/>
      <c r="EG414" s="121"/>
      <c r="EH414" s="121"/>
      <c r="EI414" s="121"/>
      <c r="EJ414" s="121"/>
      <c r="EK414" s="121"/>
    </row>
    <row r="415" spans="2:141" x14ac:dyDescent="0.25">
      <c r="B415" s="121"/>
      <c r="C415" s="121"/>
      <c r="D415" s="121"/>
      <c r="E415" s="121"/>
      <c r="F415" s="121"/>
      <c r="G415" s="121"/>
      <c r="H415" s="121"/>
      <c r="I415" s="121"/>
      <c r="J415" s="121"/>
      <c r="K415" s="121"/>
      <c r="L415" s="121"/>
      <c r="M415" s="121"/>
      <c r="N415" s="121"/>
      <c r="O415" s="121"/>
      <c r="CA415" s="121"/>
      <c r="CB415" s="121"/>
      <c r="CC415" s="121"/>
      <c r="CD415" s="121"/>
      <c r="CE415" s="121"/>
      <c r="CF415" s="121"/>
      <c r="CG415" s="121"/>
      <c r="CH415" s="121"/>
      <c r="CI415" s="121"/>
      <c r="CJ415" s="121"/>
      <c r="CK415" s="121"/>
      <c r="CL415" s="121"/>
      <c r="CM415" s="121"/>
      <c r="CN415" s="121"/>
      <c r="CO415" s="121"/>
      <c r="CP415" s="121"/>
      <c r="CQ415" s="121"/>
      <c r="CR415" s="121"/>
      <c r="CS415" s="121"/>
      <c r="CT415" s="121"/>
      <c r="CU415" s="121"/>
      <c r="CV415" s="121"/>
      <c r="CW415" s="121"/>
      <c r="CX415" s="121"/>
      <c r="CY415" s="121"/>
      <c r="CZ415" s="121"/>
      <c r="DA415" s="121"/>
      <c r="DB415" s="121"/>
      <c r="DC415" s="121"/>
      <c r="DD415" s="121"/>
      <c r="DE415" s="121"/>
      <c r="DF415" s="121"/>
      <c r="DG415" s="121"/>
      <c r="DH415" s="121"/>
      <c r="DI415" s="121"/>
      <c r="DJ415" s="121"/>
      <c r="DK415" s="121"/>
      <c r="DL415" s="121"/>
      <c r="DM415" s="121"/>
      <c r="DN415" s="121"/>
      <c r="DO415" s="121"/>
      <c r="DP415" s="121"/>
      <c r="DQ415" s="121"/>
      <c r="DR415" s="121"/>
      <c r="DS415" s="121"/>
      <c r="DT415" s="121"/>
      <c r="DU415" s="121"/>
      <c r="DV415" s="121"/>
      <c r="DW415" s="121"/>
      <c r="DX415" s="121"/>
      <c r="DY415" s="121"/>
      <c r="DZ415" s="121"/>
      <c r="EA415" s="121"/>
      <c r="EB415" s="121"/>
      <c r="EC415" s="121"/>
      <c r="ED415" s="121"/>
      <c r="EE415" s="121"/>
      <c r="EF415" s="121"/>
      <c r="EG415" s="121"/>
      <c r="EH415" s="121"/>
      <c r="EI415" s="121"/>
      <c r="EJ415" s="121"/>
      <c r="EK415" s="121"/>
    </row>
    <row r="416" spans="2:141" x14ac:dyDescent="0.25">
      <c r="B416" s="121"/>
      <c r="C416" s="121"/>
      <c r="D416" s="121"/>
      <c r="E416" s="121"/>
      <c r="F416" s="121"/>
      <c r="G416" s="121"/>
      <c r="H416" s="121"/>
      <c r="I416" s="121"/>
      <c r="J416" s="121"/>
      <c r="K416" s="121"/>
      <c r="L416" s="121"/>
      <c r="M416" s="121"/>
      <c r="N416" s="121"/>
      <c r="O416" s="121"/>
      <c r="CA416" s="121"/>
      <c r="CB416" s="121"/>
      <c r="CC416" s="121"/>
      <c r="CD416" s="121"/>
      <c r="CE416" s="121"/>
      <c r="CF416" s="121"/>
      <c r="CG416" s="121"/>
      <c r="CH416" s="121"/>
      <c r="CI416" s="121"/>
      <c r="CJ416" s="121"/>
      <c r="CK416" s="121"/>
      <c r="CL416" s="121"/>
      <c r="CM416" s="121"/>
      <c r="CN416" s="121"/>
      <c r="CO416" s="121"/>
      <c r="CP416" s="121"/>
      <c r="CQ416" s="121"/>
      <c r="CR416" s="121"/>
      <c r="CS416" s="121"/>
      <c r="CT416" s="121"/>
      <c r="CU416" s="121"/>
      <c r="CV416" s="121"/>
      <c r="CW416" s="121"/>
      <c r="CX416" s="121"/>
      <c r="CY416" s="121"/>
      <c r="CZ416" s="121"/>
      <c r="DA416" s="121"/>
      <c r="DB416" s="121"/>
      <c r="DC416" s="121"/>
      <c r="DD416" s="121"/>
      <c r="DE416" s="121"/>
      <c r="DF416" s="121"/>
      <c r="DG416" s="121"/>
      <c r="DH416" s="121"/>
      <c r="DI416" s="121"/>
      <c r="DJ416" s="121"/>
      <c r="DK416" s="121"/>
      <c r="DL416" s="121"/>
      <c r="DM416" s="121"/>
      <c r="DN416" s="121"/>
      <c r="DO416" s="121"/>
      <c r="DP416" s="121"/>
      <c r="DQ416" s="121"/>
      <c r="DR416" s="121"/>
      <c r="DS416" s="121"/>
      <c r="DT416" s="121"/>
      <c r="DU416" s="121"/>
      <c r="DV416" s="121"/>
      <c r="DW416" s="121"/>
      <c r="DX416" s="121"/>
      <c r="DY416" s="121"/>
      <c r="DZ416" s="121"/>
      <c r="EA416" s="121"/>
      <c r="EB416" s="121"/>
      <c r="EC416" s="121"/>
      <c r="ED416" s="121"/>
      <c r="EE416" s="121"/>
      <c r="EF416" s="121"/>
      <c r="EG416" s="121"/>
      <c r="EH416" s="121"/>
      <c r="EI416" s="121"/>
      <c r="EJ416" s="121"/>
      <c r="EK416" s="121"/>
    </row>
    <row r="417" spans="2:141" x14ac:dyDescent="0.25">
      <c r="B417" s="121"/>
      <c r="C417" s="121"/>
      <c r="D417" s="121"/>
      <c r="E417" s="121"/>
      <c r="F417" s="121"/>
      <c r="G417" s="121"/>
      <c r="H417" s="121"/>
      <c r="I417" s="121"/>
      <c r="J417" s="121"/>
      <c r="K417" s="121"/>
      <c r="L417" s="121"/>
      <c r="M417" s="121"/>
      <c r="N417" s="121"/>
      <c r="O417" s="121"/>
      <c r="CA417" s="121"/>
      <c r="CB417" s="121"/>
      <c r="CC417" s="121"/>
      <c r="CD417" s="121"/>
      <c r="CE417" s="121"/>
      <c r="CF417" s="121"/>
      <c r="CG417" s="121"/>
      <c r="CH417" s="121"/>
      <c r="CI417" s="121"/>
      <c r="CJ417" s="121"/>
      <c r="CK417" s="121"/>
      <c r="CL417" s="121"/>
      <c r="CM417" s="121"/>
      <c r="CN417" s="121"/>
      <c r="CO417" s="121"/>
      <c r="CP417" s="121"/>
      <c r="CQ417" s="121"/>
      <c r="CR417" s="121"/>
      <c r="CS417" s="121"/>
      <c r="CT417" s="121"/>
      <c r="CU417" s="121"/>
      <c r="CV417" s="121"/>
      <c r="CW417" s="121"/>
      <c r="CX417" s="121"/>
      <c r="CY417" s="121"/>
      <c r="CZ417" s="121"/>
      <c r="DA417" s="121"/>
      <c r="DB417" s="121"/>
      <c r="DC417" s="121"/>
      <c r="DD417" s="121"/>
      <c r="DE417" s="121"/>
      <c r="DF417" s="121"/>
      <c r="DG417" s="121"/>
      <c r="DH417" s="121"/>
      <c r="DI417" s="121"/>
      <c r="DJ417" s="121"/>
      <c r="DK417" s="121"/>
      <c r="DL417" s="121"/>
      <c r="DM417" s="121"/>
      <c r="DN417" s="121"/>
      <c r="DO417" s="121"/>
      <c r="DP417" s="121"/>
      <c r="DQ417" s="121"/>
      <c r="DR417" s="121"/>
      <c r="DS417" s="121"/>
      <c r="DT417" s="121"/>
      <c r="DU417" s="121"/>
      <c r="DV417" s="121"/>
      <c r="DW417" s="121"/>
      <c r="DX417" s="121"/>
      <c r="DY417" s="121"/>
      <c r="DZ417" s="121"/>
      <c r="EA417" s="121"/>
      <c r="EB417" s="121"/>
      <c r="EC417" s="121"/>
      <c r="ED417" s="121"/>
      <c r="EE417" s="121"/>
      <c r="EF417" s="121"/>
      <c r="EG417" s="121"/>
      <c r="EH417" s="121"/>
      <c r="EI417" s="121"/>
      <c r="EJ417" s="121"/>
      <c r="EK417" s="121"/>
    </row>
    <row r="418" spans="2:141" x14ac:dyDescent="0.25">
      <c r="B418" s="121"/>
      <c r="C418" s="121"/>
      <c r="D418" s="121"/>
      <c r="E418" s="121"/>
      <c r="F418" s="121"/>
      <c r="G418" s="121"/>
      <c r="H418" s="121"/>
      <c r="I418" s="121"/>
      <c r="J418" s="121"/>
      <c r="K418" s="121"/>
      <c r="L418" s="121"/>
      <c r="M418" s="121"/>
      <c r="N418" s="121"/>
      <c r="O418" s="121"/>
      <c r="CA418" s="121"/>
      <c r="CB418" s="121"/>
      <c r="CC418" s="121"/>
      <c r="CD418" s="121"/>
      <c r="CE418" s="121"/>
      <c r="CF418" s="121"/>
      <c r="CG418" s="121"/>
      <c r="CH418" s="121"/>
      <c r="CI418" s="121"/>
      <c r="CJ418" s="121"/>
      <c r="CK418" s="121"/>
      <c r="CL418" s="121"/>
      <c r="CM418" s="121"/>
      <c r="CN418" s="121"/>
      <c r="CO418" s="121"/>
      <c r="CP418" s="121"/>
      <c r="CQ418" s="121"/>
      <c r="CR418" s="121"/>
      <c r="CS418" s="121"/>
      <c r="CT418" s="121"/>
      <c r="CU418" s="121"/>
      <c r="CV418" s="121"/>
      <c r="CW418" s="121"/>
      <c r="CX418" s="121"/>
      <c r="CY418" s="121"/>
      <c r="CZ418" s="121"/>
      <c r="DA418" s="121"/>
      <c r="DB418" s="121"/>
      <c r="DC418" s="121"/>
      <c r="DD418" s="121"/>
      <c r="DE418" s="121"/>
      <c r="DF418" s="121"/>
      <c r="DG418" s="121"/>
      <c r="DH418" s="121"/>
      <c r="DI418" s="121"/>
      <c r="DJ418" s="121"/>
      <c r="DK418" s="121"/>
      <c r="DL418" s="121"/>
      <c r="DM418" s="121"/>
      <c r="DN418" s="121"/>
      <c r="DO418" s="121"/>
      <c r="DP418" s="121"/>
      <c r="DQ418" s="121"/>
      <c r="DR418" s="121"/>
      <c r="DS418" s="121"/>
      <c r="DT418" s="121"/>
      <c r="DU418" s="121"/>
      <c r="DV418" s="121"/>
      <c r="DW418" s="121"/>
      <c r="DX418" s="121"/>
      <c r="DY418" s="121"/>
      <c r="DZ418" s="121"/>
      <c r="EA418" s="121"/>
      <c r="EB418" s="121"/>
      <c r="EC418" s="121"/>
      <c r="ED418" s="121"/>
      <c r="EE418" s="121"/>
      <c r="EF418" s="121"/>
      <c r="EG418" s="121"/>
      <c r="EH418" s="121"/>
      <c r="EI418" s="121"/>
      <c r="EJ418" s="121"/>
      <c r="EK418" s="121"/>
    </row>
    <row r="419" spans="2:141" x14ac:dyDescent="0.25">
      <c r="B419" s="121"/>
      <c r="C419" s="121"/>
      <c r="D419" s="121"/>
      <c r="E419" s="121"/>
      <c r="F419" s="121"/>
      <c r="G419" s="121"/>
      <c r="H419" s="121"/>
      <c r="I419" s="121"/>
      <c r="J419" s="121"/>
      <c r="K419" s="121"/>
      <c r="L419" s="121"/>
      <c r="M419" s="121"/>
      <c r="N419" s="121"/>
      <c r="O419" s="121"/>
      <c r="CA419" s="121"/>
      <c r="CB419" s="121"/>
      <c r="CC419" s="121"/>
      <c r="CD419" s="121"/>
      <c r="CE419" s="121"/>
      <c r="CF419" s="121"/>
      <c r="CG419" s="121"/>
      <c r="CH419" s="121"/>
      <c r="CI419" s="121"/>
      <c r="CJ419" s="121"/>
      <c r="CK419" s="121"/>
      <c r="CL419" s="121"/>
      <c r="CM419" s="121"/>
      <c r="CN419" s="121"/>
      <c r="CO419" s="121"/>
      <c r="CP419" s="121"/>
      <c r="CQ419" s="121"/>
      <c r="CR419" s="121"/>
      <c r="CS419" s="121"/>
      <c r="CT419" s="121"/>
      <c r="CU419" s="121"/>
      <c r="CV419" s="121"/>
      <c r="CW419" s="121"/>
      <c r="CX419" s="121"/>
      <c r="CY419" s="121"/>
      <c r="CZ419" s="121"/>
      <c r="DA419" s="121"/>
      <c r="DB419" s="121"/>
      <c r="DC419" s="121"/>
      <c r="DD419" s="121"/>
      <c r="DE419" s="121"/>
      <c r="DF419" s="121"/>
      <c r="DG419" s="121"/>
      <c r="DH419" s="121"/>
      <c r="DI419" s="121"/>
      <c r="DJ419" s="121"/>
      <c r="DK419" s="121"/>
      <c r="DL419" s="121"/>
      <c r="DM419" s="121"/>
      <c r="DN419" s="121"/>
      <c r="DO419" s="121"/>
      <c r="DP419" s="121"/>
      <c r="DQ419" s="121"/>
      <c r="DR419" s="121"/>
      <c r="DS419" s="121"/>
      <c r="DT419" s="121"/>
      <c r="DU419" s="121"/>
      <c r="DV419" s="121"/>
      <c r="DW419" s="121"/>
      <c r="DX419" s="121"/>
      <c r="DY419" s="121"/>
      <c r="DZ419" s="121"/>
      <c r="EA419" s="121"/>
      <c r="EB419" s="121"/>
      <c r="EC419" s="121"/>
      <c r="ED419" s="121"/>
      <c r="EE419" s="121"/>
      <c r="EF419" s="121"/>
      <c r="EG419" s="121"/>
      <c r="EH419" s="121"/>
      <c r="EI419" s="121"/>
      <c r="EJ419" s="121"/>
      <c r="EK419" s="121"/>
    </row>
    <row r="420" spans="2:141" x14ac:dyDescent="0.25">
      <c r="B420" s="121"/>
      <c r="C420" s="121"/>
      <c r="D420" s="121"/>
      <c r="E420" s="121"/>
      <c r="F420" s="121"/>
      <c r="G420" s="121"/>
      <c r="H420" s="121"/>
      <c r="I420" s="121"/>
      <c r="J420" s="121"/>
      <c r="K420" s="121"/>
      <c r="L420" s="121"/>
      <c r="M420" s="121"/>
      <c r="N420" s="121"/>
      <c r="O420" s="121"/>
      <c r="CA420" s="121"/>
      <c r="CB420" s="121"/>
      <c r="CC420" s="121"/>
      <c r="CD420" s="121"/>
      <c r="CE420" s="121"/>
      <c r="CF420" s="121"/>
      <c r="CG420" s="121"/>
      <c r="CH420" s="121"/>
      <c r="CI420" s="121"/>
      <c r="CJ420" s="121"/>
      <c r="CK420" s="121"/>
      <c r="CL420" s="121"/>
      <c r="CM420" s="121"/>
      <c r="CN420" s="121"/>
      <c r="CO420" s="121"/>
      <c r="CP420" s="121"/>
      <c r="CQ420" s="121"/>
      <c r="CR420" s="121"/>
      <c r="CS420" s="121"/>
      <c r="CT420" s="121"/>
      <c r="CU420" s="121"/>
      <c r="CV420" s="121"/>
      <c r="CW420" s="121"/>
      <c r="CX420" s="121"/>
      <c r="CY420" s="121"/>
      <c r="CZ420" s="121"/>
      <c r="DA420" s="121"/>
      <c r="DB420" s="121"/>
      <c r="DC420" s="121"/>
      <c r="DD420" s="121"/>
      <c r="DE420" s="121"/>
      <c r="DF420" s="121"/>
      <c r="DG420" s="121"/>
      <c r="DH420" s="121"/>
      <c r="DI420" s="121"/>
      <c r="DJ420" s="121"/>
      <c r="DK420" s="121"/>
      <c r="DL420" s="121"/>
      <c r="DM420" s="121"/>
      <c r="DN420" s="121"/>
      <c r="DO420" s="121"/>
      <c r="DP420" s="121"/>
      <c r="DQ420" s="121"/>
      <c r="DR420" s="121"/>
      <c r="DS420" s="121"/>
      <c r="DT420" s="121"/>
      <c r="DU420" s="121"/>
      <c r="DV420" s="121"/>
      <c r="DW420" s="121"/>
      <c r="DX420" s="121"/>
      <c r="DY420" s="121"/>
      <c r="DZ420" s="121"/>
      <c r="EA420" s="121"/>
      <c r="EB420" s="121"/>
      <c r="EC420" s="121"/>
      <c r="ED420" s="121"/>
      <c r="EE420" s="121"/>
      <c r="EF420" s="121"/>
      <c r="EG420" s="121"/>
      <c r="EH420" s="121"/>
      <c r="EI420" s="121"/>
      <c r="EJ420" s="121"/>
      <c r="EK420" s="121"/>
    </row>
    <row r="421" spans="2:141" x14ac:dyDescent="0.25">
      <c r="B421" s="121"/>
      <c r="C421" s="121"/>
      <c r="D421" s="121"/>
      <c r="E421" s="121"/>
      <c r="F421" s="121"/>
      <c r="G421" s="121"/>
      <c r="H421" s="121"/>
      <c r="I421" s="121"/>
      <c r="J421" s="121"/>
      <c r="K421" s="121"/>
      <c r="L421" s="121"/>
      <c r="M421" s="121"/>
      <c r="N421" s="121"/>
      <c r="O421" s="121"/>
      <c r="CA421" s="121"/>
      <c r="CB421" s="121"/>
      <c r="CC421" s="121"/>
      <c r="CD421" s="121"/>
      <c r="CE421" s="121"/>
      <c r="CF421" s="121"/>
      <c r="CG421" s="121"/>
      <c r="CH421" s="121"/>
      <c r="CI421" s="121"/>
      <c r="CJ421" s="121"/>
      <c r="CK421" s="121"/>
      <c r="CL421" s="121"/>
      <c r="CM421" s="121"/>
      <c r="CN421" s="121"/>
      <c r="CO421" s="121"/>
      <c r="CP421" s="121"/>
      <c r="CQ421" s="121"/>
      <c r="CR421" s="121"/>
      <c r="CS421" s="121"/>
      <c r="CT421" s="121"/>
      <c r="CU421" s="121"/>
      <c r="CV421" s="121"/>
      <c r="CW421" s="121"/>
      <c r="CX421" s="121"/>
      <c r="CY421" s="121"/>
      <c r="CZ421" s="121"/>
      <c r="DA421" s="121"/>
      <c r="DB421" s="121"/>
      <c r="DC421" s="121"/>
      <c r="DD421" s="121"/>
      <c r="DE421" s="121"/>
      <c r="DF421" s="121"/>
      <c r="DG421" s="121"/>
      <c r="DH421" s="121"/>
      <c r="DI421" s="121"/>
      <c r="DJ421" s="121"/>
      <c r="DK421" s="121"/>
      <c r="DL421" s="121"/>
      <c r="DM421" s="121"/>
      <c r="DN421" s="121"/>
      <c r="DO421" s="121"/>
      <c r="DP421" s="121"/>
      <c r="DQ421" s="121"/>
      <c r="DR421" s="121"/>
      <c r="DS421" s="121"/>
      <c r="DT421" s="121"/>
      <c r="DU421" s="121"/>
      <c r="DV421" s="121"/>
      <c r="DW421" s="121"/>
      <c r="DX421" s="121"/>
      <c r="DY421" s="121"/>
      <c r="DZ421" s="121"/>
      <c r="EA421" s="121"/>
      <c r="EB421" s="121"/>
      <c r="EC421" s="121"/>
      <c r="ED421" s="121"/>
      <c r="EE421" s="121"/>
      <c r="EF421" s="121"/>
      <c r="EG421" s="121"/>
      <c r="EH421" s="121"/>
      <c r="EI421" s="121"/>
      <c r="EJ421" s="121"/>
      <c r="EK421" s="121"/>
    </row>
    <row r="422" spans="2:141" x14ac:dyDescent="0.25">
      <c r="B422" s="121"/>
      <c r="C422" s="121"/>
      <c r="D422" s="121"/>
      <c r="E422" s="121"/>
      <c r="F422" s="121"/>
      <c r="G422" s="121"/>
      <c r="H422" s="121"/>
      <c r="I422" s="121"/>
      <c r="J422" s="121"/>
      <c r="K422" s="121"/>
      <c r="L422" s="121"/>
      <c r="M422" s="121"/>
      <c r="N422" s="121"/>
      <c r="O422" s="121"/>
      <c r="CA422" s="121"/>
      <c r="CB422" s="121"/>
      <c r="CC422" s="121"/>
      <c r="CD422" s="121"/>
      <c r="CE422" s="121"/>
      <c r="CF422" s="121"/>
      <c r="CG422" s="121"/>
      <c r="CH422" s="121"/>
      <c r="CI422" s="121"/>
      <c r="CJ422" s="121"/>
      <c r="CK422" s="121"/>
      <c r="CL422" s="121"/>
      <c r="CM422" s="121"/>
      <c r="CN422" s="121"/>
      <c r="CO422" s="121"/>
      <c r="CP422" s="121"/>
      <c r="CQ422" s="121"/>
      <c r="CR422" s="121"/>
      <c r="CS422" s="121"/>
      <c r="CT422" s="121"/>
      <c r="CU422" s="121"/>
      <c r="CV422" s="121"/>
      <c r="CW422" s="121"/>
      <c r="CX422" s="121"/>
      <c r="CY422" s="121"/>
      <c r="CZ422" s="121"/>
      <c r="DA422" s="121"/>
      <c r="DB422" s="121"/>
      <c r="DC422" s="121"/>
      <c r="DD422" s="121"/>
      <c r="DE422" s="121"/>
      <c r="DF422" s="121"/>
      <c r="DG422" s="121"/>
      <c r="DH422" s="121"/>
      <c r="DI422" s="121"/>
      <c r="DJ422" s="121"/>
      <c r="DK422" s="121"/>
      <c r="DL422" s="121"/>
      <c r="DM422" s="121"/>
      <c r="DN422" s="121"/>
      <c r="DO422" s="121"/>
      <c r="DP422" s="121"/>
      <c r="DQ422" s="121"/>
      <c r="DR422" s="121"/>
      <c r="DS422" s="121"/>
      <c r="DT422" s="121"/>
      <c r="DU422" s="121"/>
      <c r="DV422" s="121"/>
      <c r="DW422" s="121"/>
      <c r="DX422" s="121"/>
      <c r="DY422" s="121"/>
      <c r="DZ422" s="121"/>
      <c r="EA422" s="121"/>
      <c r="EB422" s="121"/>
      <c r="EC422" s="121"/>
      <c r="ED422" s="121"/>
      <c r="EE422" s="121"/>
      <c r="EF422" s="121"/>
      <c r="EG422" s="121"/>
      <c r="EH422" s="121"/>
      <c r="EI422" s="121"/>
      <c r="EJ422" s="121"/>
      <c r="EK422" s="121"/>
    </row>
    <row r="423" spans="2:141" x14ac:dyDescent="0.25">
      <c r="B423" s="121"/>
      <c r="C423" s="121"/>
      <c r="D423" s="121"/>
      <c r="E423" s="121"/>
      <c r="F423" s="121"/>
      <c r="G423" s="121"/>
      <c r="H423" s="121"/>
      <c r="I423" s="121"/>
      <c r="J423" s="121"/>
      <c r="K423" s="121"/>
      <c r="L423" s="121"/>
      <c r="M423" s="121"/>
      <c r="N423" s="121"/>
      <c r="O423" s="121"/>
      <c r="CA423" s="121"/>
      <c r="CB423" s="121"/>
      <c r="CC423" s="121"/>
      <c r="CD423" s="121"/>
      <c r="CE423" s="121"/>
      <c r="CF423" s="121"/>
      <c r="CG423" s="121"/>
      <c r="CH423" s="121"/>
      <c r="CI423" s="121"/>
      <c r="CJ423" s="121"/>
      <c r="CK423" s="121"/>
      <c r="CL423" s="121"/>
      <c r="CM423" s="121"/>
      <c r="CN423" s="121"/>
      <c r="CO423" s="121"/>
      <c r="CP423" s="121"/>
      <c r="CQ423" s="121"/>
      <c r="CR423" s="121"/>
      <c r="CS423" s="121"/>
      <c r="CT423" s="121"/>
      <c r="CU423" s="121"/>
      <c r="CV423" s="121"/>
      <c r="CW423" s="121"/>
      <c r="CX423" s="121"/>
      <c r="CY423" s="121"/>
      <c r="CZ423" s="121"/>
      <c r="DA423" s="121"/>
      <c r="DB423" s="121"/>
      <c r="DC423" s="121"/>
      <c r="DD423" s="121"/>
      <c r="DE423" s="121"/>
      <c r="DF423" s="121"/>
      <c r="DG423" s="121"/>
      <c r="DH423" s="121"/>
      <c r="DI423" s="121"/>
      <c r="DJ423" s="121"/>
      <c r="DK423" s="121"/>
      <c r="DL423" s="121"/>
      <c r="DM423" s="121"/>
      <c r="DN423" s="121"/>
      <c r="DO423" s="121"/>
      <c r="DP423" s="121"/>
      <c r="DQ423" s="121"/>
      <c r="DR423" s="121"/>
      <c r="DS423" s="121"/>
      <c r="DT423" s="121"/>
      <c r="DU423" s="121"/>
      <c r="DV423" s="121"/>
      <c r="DW423" s="121"/>
      <c r="DX423" s="121"/>
      <c r="DY423" s="121"/>
      <c r="DZ423" s="121"/>
      <c r="EA423" s="121"/>
      <c r="EB423" s="121"/>
      <c r="EC423" s="121"/>
      <c r="ED423" s="121"/>
      <c r="EE423" s="121"/>
      <c r="EF423" s="121"/>
      <c r="EG423" s="121"/>
      <c r="EH423" s="121"/>
      <c r="EI423" s="121"/>
      <c r="EJ423" s="121"/>
      <c r="EK423" s="121"/>
    </row>
    <row r="424" spans="2:141" x14ac:dyDescent="0.25">
      <c r="B424" s="121"/>
      <c r="C424" s="121"/>
      <c r="D424" s="121"/>
      <c r="E424" s="121"/>
      <c r="F424" s="121"/>
      <c r="G424" s="121"/>
      <c r="H424" s="121"/>
      <c r="I424" s="121"/>
      <c r="J424" s="121"/>
      <c r="K424" s="121"/>
      <c r="L424" s="121"/>
      <c r="M424" s="121"/>
      <c r="N424" s="121"/>
      <c r="O424" s="121"/>
      <c r="CA424" s="121"/>
      <c r="CB424" s="121"/>
      <c r="CC424" s="121"/>
      <c r="CD424" s="121"/>
      <c r="CE424" s="121"/>
      <c r="CF424" s="121"/>
      <c r="CG424" s="121"/>
      <c r="CH424" s="121"/>
      <c r="CI424" s="121"/>
      <c r="CJ424" s="121"/>
      <c r="CK424" s="121"/>
      <c r="CL424" s="121"/>
      <c r="CM424" s="121"/>
      <c r="CN424" s="121"/>
      <c r="CO424" s="121"/>
      <c r="CP424" s="121"/>
      <c r="CQ424" s="121"/>
      <c r="CR424" s="121"/>
      <c r="CS424" s="121"/>
      <c r="CT424" s="121"/>
      <c r="CU424" s="121"/>
      <c r="CV424" s="121"/>
      <c r="CW424" s="121"/>
      <c r="CX424" s="121"/>
      <c r="CY424" s="121"/>
      <c r="CZ424" s="121"/>
      <c r="DA424" s="121"/>
      <c r="DB424" s="121"/>
      <c r="DC424" s="121"/>
      <c r="DD424" s="121"/>
      <c r="DE424" s="121"/>
      <c r="DF424" s="121"/>
      <c r="DG424" s="121"/>
      <c r="DH424" s="121"/>
      <c r="DI424" s="121"/>
      <c r="DJ424" s="121"/>
      <c r="DK424" s="121"/>
      <c r="DL424" s="121"/>
      <c r="DM424" s="121"/>
      <c r="DN424" s="121"/>
      <c r="DO424" s="121"/>
      <c r="DP424" s="121"/>
      <c r="DQ424" s="121"/>
      <c r="DR424" s="121"/>
      <c r="DS424" s="121"/>
      <c r="DT424" s="121"/>
      <c r="DU424" s="121"/>
      <c r="DV424" s="121"/>
      <c r="DW424" s="121"/>
      <c r="DX424" s="121"/>
      <c r="DY424" s="121"/>
      <c r="DZ424" s="121"/>
      <c r="EA424" s="121"/>
      <c r="EB424" s="121"/>
      <c r="EC424" s="121"/>
      <c r="ED424" s="121"/>
      <c r="EE424" s="121"/>
      <c r="EF424" s="121"/>
      <c r="EG424" s="121"/>
      <c r="EH424" s="121"/>
      <c r="EI424" s="121"/>
      <c r="EJ424" s="121"/>
      <c r="EK424" s="121"/>
    </row>
    <row r="425" spans="2:141" x14ac:dyDescent="0.25">
      <c r="B425" s="121"/>
      <c r="C425" s="121"/>
      <c r="D425" s="121"/>
      <c r="E425" s="121"/>
      <c r="F425" s="121"/>
      <c r="G425" s="121"/>
      <c r="H425" s="121"/>
      <c r="I425" s="121"/>
      <c r="J425" s="121"/>
      <c r="K425" s="121"/>
      <c r="L425" s="121"/>
      <c r="M425" s="121"/>
      <c r="N425" s="121"/>
      <c r="O425" s="121"/>
      <c r="CA425" s="121"/>
      <c r="CB425" s="121"/>
      <c r="CC425" s="121"/>
      <c r="CD425" s="121"/>
      <c r="CE425" s="121"/>
      <c r="CF425" s="121"/>
      <c r="CG425" s="121"/>
      <c r="CH425" s="121"/>
      <c r="CI425" s="121"/>
      <c r="CJ425" s="121"/>
      <c r="CK425" s="121"/>
      <c r="CL425" s="121"/>
      <c r="CM425" s="121"/>
      <c r="CN425" s="121"/>
      <c r="CO425" s="121"/>
      <c r="CP425" s="121"/>
      <c r="CQ425" s="121"/>
      <c r="CR425" s="121"/>
      <c r="CS425" s="121"/>
      <c r="CT425" s="121"/>
      <c r="CU425" s="121"/>
      <c r="CV425" s="121"/>
      <c r="CW425" s="121"/>
      <c r="CX425" s="121"/>
      <c r="CY425" s="121"/>
      <c r="CZ425" s="121"/>
      <c r="DA425" s="121"/>
      <c r="DB425" s="121"/>
      <c r="DC425" s="121"/>
      <c r="DD425" s="121"/>
      <c r="DE425" s="121"/>
      <c r="DF425" s="121"/>
      <c r="DG425" s="121"/>
      <c r="DH425" s="121"/>
      <c r="DI425" s="121"/>
      <c r="DJ425" s="121"/>
      <c r="DK425" s="121"/>
      <c r="DL425" s="121"/>
      <c r="DM425" s="121"/>
      <c r="DN425" s="121"/>
      <c r="DO425" s="121"/>
      <c r="DP425" s="121"/>
      <c r="DQ425" s="121"/>
      <c r="DR425" s="121"/>
      <c r="DS425" s="121"/>
      <c r="DT425" s="121"/>
      <c r="DU425" s="121"/>
      <c r="DV425" s="121"/>
      <c r="DW425" s="121"/>
      <c r="DX425" s="121"/>
      <c r="DY425" s="121"/>
      <c r="DZ425" s="121"/>
      <c r="EA425" s="121"/>
      <c r="EB425" s="121"/>
      <c r="EC425" s="121"/>
      <c r="ED425" s="121"/>
      <c r="EE425" s="121"/>
      <c r="EF425" s="121"/>
      <c r="EG425" s="121"/>
      <c r="EH425" s="121"/>
      <c r="EI425" s="121"/>
      <c r="EJ425" s="121"/>
      <c r="EK425" s="121"/>
    </row>
    <row r="426" spans="2:141" x14ac:dyDescent="0.25">
      <c r="B426" s="121"/>
      <c r="C426" s="121"/>
      <c r="D426" s="121"/>
      <c r="E426" s="121"/>
      <c r="F426" s="121"/>
      <c r="G426" s="121"/>
      <c r="H426" s="121"/>
      <c r="I426" s="121"/>
      <c r="J426" s="121"/>
      <c r="K426" s="121"/>
      <c r="L426" s="121"/>
      <c r="M426" s="121"/>
      <c r="N426" s="121"/>
      <c r="O426" s="121"/>
      <c r="CA426" s="121"/>
      <c r="CB426" s="121"/>
      <c r="CC426" s="121"/>
      <c r="CD426" s="121"/>
      <c r="CE426" s="121"/>
      <c r="CF426" s="121"/>
      <c r="CG426" s="121"/>
      <c r="CH426" s="121"/>
      <c r="CI426" s="121"/>
      <c r="CJ426" s="121"/>
      <c r="CK426" s="121"/>
      <c r="CL426" s="121"/>
      <c r="CM426" s="121"/>
      <c r="CN426" s="121"/>
      <c r="CO426" s="121"/>
      <c r="CP426" s="121"/>
      <c r="CQ426" s="121"/>
      <c r="CR426" s="121"/>
      <c r="CS426" s="121"/>
      <c r="CT426" s="121"/>
      <c r="CU426" s="121"/>
      <c r="CV426" s="121"/>
      <c r="CW426" s="121"/>
      <c r="CX426" s="121"/>
      <c r="CY426" s="121"/>
      <c r="CZ426" s="121"/>
      <c r="DA426" s="121"/>
      <c r="DB426" s="121"/>
      <c r="DC426" s="121"/>
      <c r="DD426" s="121"/>
      <c r="DE426" s="121"/>
      <c r="DF426" s="121"/>
      <c r="DG426" s="121"/>
      <c r="DH426" s="121"/>
      <c r="DI426" s="121"/>
      <c r="DJ426" s="121"/>
      <c r="DK426" s="121"/>
      <c r="DL426" s="121"/>
      <c r="DM426" s="121"/>
      <c r="DN426" s="121"/>
      <c r="DO426" s="121"/>
      <c r="DP426" s="121"/>
      <c r="DQ426" s="121"/>
      <c r="DR426" s="121"/>
      <c r="DS426" s="121"/>
      <c r="DT426" s="121"/>
      <c r="DU426" s="121"/>
      <c r="DV426" s="121"/>
      <c r="DW426" s="121"/>
      <c r="DX426" s="121"/>
      <c r="DY426" s="121"/>
      <c r="DZ426" s="121"/>
      <c r="EA426" s="121"/>
      <c r="EB426" s="121"/>
      <c r="EC426" s="121"/>
      <c r="ED426" s="121"/>
      <c r="EE426" s="121"/>
      <c r="EF426" s="121"/>
      <c r="EG426" s="121"/>
      <c r="EH426" s="121"/>
      <c r="EI426" s="121"/>
      <c r="EJ426" s="121"/>
      <c r="EK426" s="121"/>
    </row>
    <row r="427" spans="2:141" x14ac:dyDescent="0.25">
      <c r="B427" s="121"/>
      <c r="C427" s="121"/>
      <c r="D427" s="121"/>
      <c r="E427" s="121"/>
      <c r="F427" s="121"/>
      <c r="G427" s="121"/>
      <c r="H427" s="121"/>
      <c r="I427" s="121"/>
      <c r="J427" s="121"/>
      <c r="K427" s="121"/>
      <c r="L427" s="121"/>
      <c r="M427" s="121"/>
      <c r="N427" s="121"/>
      <c r="O427" s="121"/>
      <c r="CA427" s="121"/>
      <c r="CB427" s="121"/>
      <c r="CC427" s="121"/>
      <c r="CD427" s="121"/>
      <c r="CE427" s="121"/>
      <c r="CF427" s="121"/>
      <c r="CG427" s="121"/>
      <c r="CH427" s="121"/>
      <c r="CI427" s="121"/>
      <c r="CJ427" s="121"/>
      <c r="CK427" s="121"/>
      <c r="CL427" s="121"/>
      <c r="CM427" s="121"/>
      <c r="CN427" s="121"/>
      <c r="CO427" s="121"/>
      <c r="CP427" s="121"/>
      <c r="CQ427" s="121"/>
      <c r="CR427" s="121"/>
      <c r="CS427" s="121"/>
      <c r="CT427" s="121"/>
      <c r="CU427" s="121"/>
      <c r="CV427" s="121"/>
      <c r="CW427" s="121"/>
      <c r="CX427" s="121"/>
      <c r="CY427" s="121"/>
      <c r="CZ427" s="121"/>
      <c r="DA427" s="121"/>
      <c r="DB427" s="121"/>
      <c r="DC427" s="121"/>
      <c r="DD427" s="121"/>
      <c r="DE427" s="121"/>
      <c r="DF427" s="121"/>
      <c r="DG427" s="121"/>
      <c r="DH427" s="121"/>
      <c r="DI427" s="121"/>
      <c r="DJ427" s="121"/>
      <c r="DK427" s="121"/>
      <c r="DL427" s="121"/>
      <c r="DM427" s="121"/>
      <c r="DN427" s="121"/>
      <c r="DO427" s="121"/>
      <c r="DP427" s="121"/>
      <c r="DQ427" s="121"/>
      <c r="DR427" s="121"/>
      <c r="DS427" s="121"/>
      <c r="DT427" s="121"/>
      <c r="DU427" s="121"/>
      <c r="DV427" s="121"/>
      <c r="DW427" s="121"/>
      <c r="DX427" s="121"/>
      <c r="DY427" s="121"/>
      <c r="DZ427" s="121"/>
      <c r="EA427" s="121"/>
      <c r="EB427" s="121"/>
      <c r="EC427" s="121"/>
      <c r="ED427" s="121"/>
      <c r="EE427" s="121"/>
      <c r="EF427" s="121"/>
      <c r="EG427" s="121"/>
      <c r="EH427" s="121"/>
      <c r="EI427" s="121"/>
      <c r="EJ427" s="121"/>
      <c r="EK427" s="121"/>
    </row>
    <row r="428" spans="2:141" x14ac:dyDescent="0.25">
      <c r="B428" s="121"/>
      <c r="C428" s="121"/>
      <c r="D428" s="121"/>
      <c r="E428" s="121"/>
      <c r="F428" s="121"/>
      <c r="G428" s="121"/>
      <c r="H428" s="121"/>
      <c r="I428" s="121"/>
      <c r="J428" s="121"/>
      <c r="K428" s="121"/>
      <c r="L428" s="121"/>
      <c r="M428" s="121"/>
      <c r="N428" s="121"/>
      <c r="O428" s="121"/>
      <c r="CA428" s="121"/>
      <c r="CB428" s="121"/>
      <c r="CC428" s="121"/>
      <c r="CD428" s="121"/>
      <c r="CE428" s="121"/>
      <c r="CF428" s="121"/>
      <c r="CG428" s="121"/>
      <c r="CH428" s="121"/>
      <c r="CI428" s="121"/>
      <c r="CJ428" s="121"/>
      <c r="CK428" s="121"/>
      <c r="CL428" s="121"/>
      <c r="CM428" s="121"/>
      <c r="CN428" s="121"/>
      <c r="CO428" s="121"/>
      <c r="CP428" s="121"/>
      <c r="CQ428" s="121"/>
      <c r="CR428" s="121"/>
      <c r="CS428" s="121"/>
      <c r="CT428" s="121"/>
      <c r="CU428" s="121"/>
      <c r="CV428" s="121"/>
      <c r="CW428" s="121"/>
      <c r="CX428" s="121"/>
      <c r="CY428" s="121"/>
      <c r="CZ428" s="121"/>
      <c r="DA428" s="121"/>
      <c r="DB428" s="121"/>
      <c r="DC428" s="121"/>
      <c r="DD428" s="121"/>
      <c r="DE428" s="121"/>
      <c r="DF428" s="121"/>
      <c r="DG428" s="121"/>
      <c r="DH428" s="121"/>
      <c r="DI428" s="121"/>
      <c r="DJ428" s="121"/>
      <c r="DK428" s="121"/>
      <c r="DL428" s="121"/>
      <c r="DM428" s="121"/>
      <c r="DN428" s="121"/>
      <c r="DO428" s="121"/>
      <c r="DP428" s="121"/>
      <c r="DQ428" s="121"/>
      <c r="DR428" s="121"/>
      <c r="DS428" s="121"/>
      <c r="DT428" s="121"/>
      <c r="DU428" s="121"/>
      <c r="DV428" s="121"/>
      <c r="DW428" s="121"/>
      <c r="DX428" s="121"/>
      <c r="DY428" s="121"/>
      <c r="DZ428" s="121"/>
      <c r="EA428" s="121"/>
      <c r="EB428" s="121"/>
      <c r="EC428" s="121"/>
      <c r="ED428" s="121"/>
      <c r="EE428" s="121"/>
      <c r="EF428" s="121"/>
      <c r="EG428" s="121"/>
      <c r="EH428" s="121"/>
      <c r="EI428" s="121"/>
      <c r="EJ428" s="121"/>
      <c r="EK428" s="121"/>
    </row>
    <row r="429" spans="2:141" x14ac:dyDescent="0.25">
      <c r="B429" s="121"/>
      <c r="C429" s="121"/>
      <c r="D429" s="121"/>
      <c r="E429" s="121"/>
      <c r="F429" s="121"/>
      <c r="G429" s="121"/>
      <c r="H429" s="121"/>
      <c r="I429" s="121"/>
      <c r="J429" s="121"/>
      <c r="K429" s="121"/>
      <c r="L429" s="121"/>
      <c r="M429" s="121"/>
      <c r="N429" s="121"/>
      <c r="O429" s="121"/>
      <c r="CA429" s="121"/>
      <c r="CB429" s="121"/>
      <c r="CC429" s="121"/>
      <c r="CD429" s="121"/>
      <c r="CE429" s="121"/>
      <c r="CF429" s="121"/>
      <c r="CG429" s="121"/>
      <c r="CH429" s="121"/>
      <c r="CI429" s="121"/>
      <c r="CJ429" s="121"/>
      <c r="CK429" s="121"/>
      <c r="CL429" s="121"/>
      <c r="CM429" s="121"/>
      <c r="CN429" s="121"/>
      <c r="CO429" s="121"/>
      <c r="CP429" s="121"/>
      <c r="CQ429" s="121"/>
      <c r="CR429" s="121"/>
      <c r="CS429" s="121"/>
      <c r="CT429" s="121"/>
      <c r="CU429" s="121"/>
      <c r="CV429" s="121"/>
      <c r="CW429" s="121"/>
      <c r="CX429" s="121"/>
      <c r="CY429" s="121"/>
      <c r="CZ429" s="121"/>
      <c r="DA429" s="121"/>
      <c r="DB429" s="121"/>
      <c r="DC429" s="121"/>
      <c r="DD429" s="121"/>
      <c r="DE429" s="121"/>
      <c r="DF429" s="121"/>
      <c r="DG429" s="121"/>
      <c r="DH429" s="121"/>
      <c r="DI429" s="121"/>
      <c r="DJ429" s="121"/>
      <c r="DK429" s="121"/>
      <c r="DL429" s="121"/>
      <c r="DM429" s="121"/>
      <c r="DN429" s="121"/>
      <c r="DO429" s="121"/>
      <c r="DP429" s="121"/>
      <c r="DQ429" s="121"/>
      <c r="DR429" s="121"/>
      <c r="DS429" s="121"/>
      <c r="DT429" s="121"/>
      <c r="DU429" s="121"/>
      <c r="DV429" s="121"/>
      <c r="DW429" s="121"/>
      <c r="DX429" s="121"/>
      <c r="DY429" s="121"/>
      <c r="DZ429" s="121"/>
      <c r="EA429" s="121"/>
      <c r="EB429" s="121"/>
      <c r="EC429" s="121"/>
      <c r="ED429" s="121"/>
      <c r="EE429" s="121"/>
      <c r="EF429" s="121"/>
      <c r="EG429" s="121"/>
      <c r="EH429" s="121"/>
      <c r="EI429" s="121"/>
      <c r="EJ429" s="121"/>
      <c r="EK429" s="121"/>
    </row>
    <row r="430" spans="2:141" x14ac:dyDescent="0.25">
      <c r="B430" s="121"/>
      <c r="C430" s="121"/>
      <c r="D430" s="121"/>
      <c r="E430" s="121"/>
      <c r="F430" s="121"/>
      <c r="G430" s="121"/>
      <c r="H430" s="121"/>
      <c r="I430" s="121"/>
      <c r="J430" s="121"/>
      <c r="K430" s="121"/>
      <c r="L430" s="121"/>
      <c r="M430" s="121"/>
      <c r="N430" s="121"/>
      <c r="O430" s="121"/>
      <c r="CA430" s="121"/>
      <c r="CB430" s="121"/>
      <c r="CC430" s="121"/>
      <c r="CD430" s="121"/>
      <c r="CE430" s="121"/>
      <c r="CF430" s="121"/>
      <c r="CG430" s="121"/>
      <c r="CH430" s="121"/>
      <c r="CI430" s="121"/>
      <c r="CJ430" s="121"/>
      <c r="CK430" s="121"/>
      <c r="CL430" s="121"/>
      <c r="CM430" s="121"/>
      <c r="CN430" s="121"/>
      <c r="CO430" s="121"/>
      <c r="CP430" s="121"/>
      <c r="CQ430" s="121"/>
      <c r="CR430" s="121"/>
      <c r="CS430" s="121"/>
      <c r="CT430" s="121"/>
      <c r="CU430" s="121"/>
      <c r="CV430" s="121"/>
      <c r="CW430" s="121"/>
      <c r="CX430" s="121"/>
      <c r="CY430" s="121"/>
      <c r="CZ430" s="121"/>
      <c r="DA430" s="121"/>
      <c r="DB430" s="121"/>
      <c r="DC430" s="121"/>
      <c r="DD430" s="121"/>
      <c r="DE430" s="121"/>
      <c r="DF430" s="121"/>
      <c r="DG430" s="121"/>
      <c r="DH430" s="121"/>
      <c r="DI430" s="121"/>
      <c r="DJ430" s="121"/>
      <c r="DK430" s="121"/>
      <c r="DL430" s="121"/>
      <c r="DM430" s="121"/>
      <c r="DN430" s="121"/>
      <c r="DO430" s="121"/>
      <c r="DP430" s="121"/>
      <c r="DQ430" s="121"/>
      <c r="DR430" s="121"/>
      <c r="DS430" s="121"/>
      <c r="DT430" s="121"/>
      <c r="DU430" s="121"/>
      <c r="DV430" s="121"/>
      <c r="DW430" s="121"/>
      <c r="DX430" s="121"/>
      <c r="DY430" s="121"/>
      <c r="DZ430" s="121"/>
      <c r="EA430" s="121"/>
      <c r="EB430" s="121"/>
      <c r="EC430" s="121"/>
      <c r="ED430" s="121"/>
      <c r="EE430" s="121"/>
      <c r="EF430" s="121"/>
      <c r="EG430" s="121"/>
      <c r="EH430" s="121"/>
      <c r="EI430" s="121"/>
      <c r="EJ430" s="121"/>
      <c r="EK430" s="121"/>
    </row>
    <row r="431" spans="2:141" x14ac:dyDescent="0.25">
      <c r="B431" s="121"/>
      <c r="C431" s="121"/>
      <c r="D431" s="121"/>
      <c r="E431" s="121"/>
      <c r="F431" s="121"/>
      <c r="G431" s="121"/>
      <c r="H431" s="121"/>
      <c r="I431" s="121"/>
      <c r="J431" s="121"/>
      <c r="K431" s="121"/>
      <c r="L431" s="121"/>
      <c r="M431" s="121"/>
      <c r="N431" s="121"/>
      <c r="O431" s="121"/>
      <c r="CA431" s="121"/>
      <c r="CB431" s="121"/>
      <c r="CC431" s="121"/>
      <c r="CD431" s="121"/>
      <c r="CE431" s="121"/>
      <c r="CF431" s="121"/>
      <c r="CG431" s="121"/>
      <c r="CH431" s="121"/>
      <c r="CI431" s="121"/>
      <c r="CJ431" s="121"/>
      <c r="CK431" s="121"/>
      <c r="CL431" s="121"/>
      <c r="CM431" s="121"/>
      <c r="CN431" s="121"/>
      <c r="CO431" s="121"/>
      <c r="CP431" s="121"/>
      <c r="CQ431" s="121"/>
      <c r="CR431" s="121"/>
      <c r="CS431" s="121"/>
      <c r="CT431" s="121"/>
      <c r="CU431" s="121"/>
      <c r="CV431" s="121"/>
      <c r="CW431" s="121"/>
      <c r="CX431" s="121"/>
      <c r="CY431" s="121"/>
      <c r="CZ431" s="121"/>
      <c r="DA431" s="121"/>
      <c r="DB431" s="121"/>
      <c r="DC431" s="121"/>
      <c r="DD431" s="121"/>
      <c r="DE431" s="121"/>
      <c r="DF431" s="121"/>
      <c r="DG431" s="121"/>
      <c r="DH431" s="121"/>
      <c r="DI431" s="121"/>
      <c r="DJ431" s="121"/>
      <c r="DK431" s="121"/>
      <c r="DL431" s="121"/>
      <c r="DM431" s="121"/>
      <c r="DN431" s="121"/>
      <c r="DO431" s="121"/>
      <c r="DP431" s="121"/>
      <c r="DQ431" s="121"/>
      <c r="DR431" s="121"/>
      <c r="DS431" s="121"/>
      <c r="DT431" s="121"/>
      <c r="DU431" s="121"/>
      <c r="DV431" s="121"/>
      <c r="DW431" s="121"/>
      <c r="DX431" s="121"/>
      <c r="DY431" s="121"/>
      <c r="DZ431" s="121"/>
      <c r="EA431" s="121"/>
      <c r="EB431" s="121"/>
      <c r="EC431" s="121"/>
      <c r="ED431" s="121"/>
      <c r="EE431" s="121"/>
      <c r="EF431" s="121"/>
      <c r="EG431" s="121"/>
      <c r="EH431" s="121"/>
      <c r="EI431" s="121"/>
      <c r="EJ431" s="121"/>
      <c r="EK431" s="121"/>
    </row>
    <row r="432" spans="2:141" x14ac:dyDescent="0.25">
      <c r="B432" s="121"/>
      <c r="C432" s="121"/>
      <c r="D432" s="121"/>
      <c r="E432" s="121"/>
      <c r="F432" s="121"/>
      <c r="G432" s="121"/>
      <c r="H432" s="121"/>
      <c r="I432" s="121"/>
      <c r="J432" s="121"/>
      <c r="K432" s="121"/>
      <c r="L432" s="121"/>
      <c r="M432" s="121"/>
      <c r="N432" s="121"/>
      <c r="O432" s="121"/>
      <c r="CA432" s="121"/>
      <c r="CB432" s="121"/>
      <c r="CC432" s="121"/>
      <c r="CD432" s="121"/>
      <c r="CE432" s="121"/>
      <c r="CF432" s="121"/>
      <c r="CG432" s="121"/>
      <c r="CH432" s="121"/>
      <c r="CI432" s="121"/>
      <c r="CJ432" s="121"/>
      <c r="CK432" s="121"/>
      <c r="CL432" s="121"/>
      <c r="CM432" s="121"/>
      <c r="CN432" s="121"/>
      <c r="CO432" s="121"/>
      <c r="CP432" s="121"/>
      <c r="CQ432" s="121"/>
      <c r="CR432" s="121"/>
      <c r="CS432" s="121"/>
      <c r="CT432" s="121"/>
      <c r="CU432" s="121"/>
      <c r="CV432" s="121"/>
      <c r="CW432" s="121"/>
      <c r="CX432" s="121"/>
      <c r="CY432" s="121"/>
      <c r="CZ432" s="121"/>
      <c r="DA432" s="121"/>
      <c r="DB432" s="121"/>
      <c r="DC432" s="121"/>
      <c r="DD432" s="121"/>
      <c r="DE432" s="121"/>
      <c r="DF432" s="121"/>
      <c r="DG432" s="121"/>
      <c r="DH432" s="121"/>
      <c r="DI432" s="121"/>
      <c r="DJ432" s="121"/>
      <c r="DK432" s="121"/>
      <c r="DL432" s="121"/>
      <c r="DM432" s="121"/>
      <c r="DN432" s="121"/>
      <c r="DO432" s="121"/>
      <c r="DP432" s="121"/>
      <c r="DQ432" s="121"/>
      <c r="DR432" s="121"/>
      <c r="DS432" s="121"/>
      <c r="DT432" s="121"/>
      <c r="DU432" s="121"/>
      <c r="DV432" s="121"/>
      <c r="DW432" s="121"/>
      <c r="DX432" s="121"/>
      <c r="DY432" s="121"/>
      <c r="DZ432" s="121"/>
      <c r="EA432" s="121"/>
      <c r="EB432" s="121"/>
      <c r="EC432" s="121"/>
      <c r="ED432" s="121"/>
      <c r="EE432" s="121"/>
      <c r="EF432" s="121"/>
      <c r="EG432" s="121"/>
      <c r="EH432" s="121"/>
      <c r="EI432" s="121"/>
      <c r="EJ432" s="121"/>
      <c r="EK432" s="121"/>
    </row>
    <row r="433" spans="2:141" x14ac:dyDescent="0.25">
      <c r="B433" s="121"/>
      <c r="C433" s="121"/>
      <c r="D433" s="121"/>
      <c r="E433" s="121"/>
      <c r="F433" s="121"/>
      <c r="G433" s="121"/>
      <c r="H433" s="121"/>
      <c r="I433" s="121"/>
      <c r="J433" s="121"/>
      <c r="K433" s="121"/>
      <c r="L433" s="121"/>
      <c r="M433" s="121"/>
      <c r="N433" s="121"/>
      <c r="O433" s="121"/>
      <c r="CA433" s="121"/>
      <c r="CB433" s="121"/>
      <c r="CC433" s="121"/>
      <c r="CD433" s="121"/>
      <c r="CE433" s="121"/>
      <c r="CF433" s="121"/>
      <c r="CG433" s="121"/>
      <c r="CH433" s="121"/>
      <c r="CI433" s="121"/>
      <c r="CJ433" s="121"/>
      <c r="CK433" s="121"/>
      <c r="CL433" s="121"/>
      <c r="CM433" s="121"/>
      <c r="CN433" s="121"/>
      <c r="CO433" s="121"/>
      <c r="CP433" s="121"/>
      <c r="CQ433" s="121"/>
      <c r="CR433" s="121"/>
      <c r="CS433" s="121"/>
      <c r="CT433" s="121"/>
      <c r="CU433" s="121"/>
      <c r="CV433" s="121"/>
      <c r="CW433" s="121"/>
      <c r="CX433" s="121"/>
      <c r="CY433" s="121"/>
      <c r="CZ433" s="121"/>
      <c r="DA433" s="121"/>
      <c r="DB433" s="121"/>
      <c r="DC433" s="121"/>
      <c r="DD433" s="121"/>
      <c r="DE433" s="121"/>
      <c r="DF433" s="121"/>
      <c r="DG433" s="121"/>
      <c r="DH433" s="121"/>
      <c r="DI433" s="121"/>
      <c r="DJ433" s="121"/>
      <c r="DK433" s="121"/>
      <c r="DL433" s="121"/>
      <c r="DM433" s="121"/>
      <c r="DN433" s="121"/>
      <c r="DO433" s="121"/>
      <c r="DP433" s="121"/>
      <c r="DQ433" s="121"/>
      <c r="DR433" s="121"/>
      <c r="DS433" s="121"/>
      <c r="DT433" s="121"/>
      <c r="DU433" s="121"/>
      <c r="DV433" s="121"/>
      <c r="DW433" s="121"/>
      <c r="DX433" s="121"/>
      <c r="DY433" s="121"/>
      <c r="DZ433" s="121"/>
      <c r="EA433" s="121"/>
      <c r="EB433" s="121"/>
      <c r="EC433" s="121"/>
      <c r="ED433" s="121"/>
      <c r="EE433" s="121"/>
      <c r="EF433" s="121"/>
      <c r="EG433" s="121"/>
      <c r="EH433" s="121"/>
      <c r="EI433" s="121"/>
      <c r="EJ433" s="121"/>
      <c r="EK433" s="121"/>
    </row>
    <row r="434" spans="2:141" x14ac:dyDescent="0.25">
      <c r="B434" s="121"/>
      <c r="C434" s="121"/>
      <c r="D434" s="121"/>
      <c r="E434" s="121"/>
      <c r="F434" s="121"/>
      <c r="G434" s="121"/>
      <c r="H434" s="121"/>
      <c r="I434" s="121"/>
      <c r="J434" s="121"/>
      <c r="K434" s="121"/>
      <c r="L434" s="121"/>
      <c r="M434" s="121"/>
      <c r="N434" s="121"/>
      <c r="O434" s="121"/>
      <c r="CA434" s="121"/>
      <c r="CB434" s="121"/>
      <c r="CC434" s="121"/>
      <c r="CD434" s="121"/>
      <c r="CE434" s="121"/>
      <c r="CF434" s="121"/>
      <c r="CG434" s="121"/>
      <c r="CH434" s="121"/>
      <c r="CI434" s="121"/>
      <c r="CJ434" s="121"/>
      <c r="CK434" s="121"/>
      <c r="CL434" s="121"/>
      <c r="CM434" s="121"/>
      <c r="CN434" s="121"/>
      <c r="CO434" s="121"/>
      <c r="CP434" s="121"/>
      <c r="CQ434" s="121"/>
      <c r="CR434" s="121"/>
      <c r="CS434" s="121"/>
      <c r="CT434" s="121"/>
      <c r="CU434" s="121"/>
      <c r="CV434" s="121"/>
      <c r="CW434" s="121"/>
      <c r="CX434" s="121"/>
      <c r="CY434" s="121"/>
      <c r="CZ434" s="121"/>
      <c r="DA434" s="121"/>
      <c r="DB434" s="121"/>
      <c r="DC434" s="121"/>
      <c r="DD434" s="121"/>
      <c r="DE434" s="121"/>
      <c r="DF434" s="121"/>
      <c r="DG434" s="121"/>
      <c r="DH434" s="121"/>
      <c r="DI434" s="121"/>
      <c r="DJ434" s="121"/>
      <c r="DK434" s="121"/>
      <c r="DL434" s="121"/>
      <c r="DM434" s="121"/>
      <c r="DN434" s="121"/>
      <c r="DO434" s="121"/>
      <c r="DP434" s="121"/>
      <c r="DQ434" s="121"/>
      <c r="DR434" s="121"/>
      <c r="DS434" s="121"/>
      <c r="DT434" s="121"/>
      <c r="DU434" s="121"/>
      <c r="DV434" s="121"/>
      <c r="DW434" s="121"/>
      <c r="DX434" s="121"/>
      <c r="DY434" s="121"/>
      <c r="DZ434" s="121"/>
      <c r="EA434" s="121"/>
      <c r="EB434" s="121"/>
      <c r="EC434" s="121"/>
      <c r="ED434" s="121"/>
      <c r="EE434" s="121"/>
      <c r="EF434" s="121"/>
      <c r="EG434" s="121"/>
      <c r="EH434" s="121"/>
      <c r="EI434" s="121"/>
      <c r="EJ434" s="121"/>
      <c r="EK434" s="121"/>
    </row>
    <row r="435" spans="2:141" x14ac:dyDescent="0.25">
      <c r="B435" s="121"/>
      <c r="C435" s="121"/>
      <c r="D435" s="121"/>
      <c r="E435" s="121"/>
      <c r="F435" s="121"/>
      <c r="G435" s="121"/>
      <c r="H435" s="121"/>
      <c r="I435" s="121"/>
      <c r="J435" s="121"/>
      <c r="K435" s="121"/>
      <c r="L435" s="121"/>
      <c r="M435" s="121"/>
      <c r="N435" s="121"/>
      <c r="O435" s="121"/>
      <c r="CA435" s="121"/>
      <c r="CB435" s="121"/>
      <c r="CC435" s="121"/>
      <c r="CD435" s="121"/>
      <c r="CE435" s="121"/>
      <c r="CF435" s="121"/>
      <c r="CG435" s="121"/>
      <c r="CH435" s="121"/>
      <c r="CI435" s="121"/>
      <c r="CJ435" s="121"/>
      <c r="CK435" s="121"/>
      <c r="CL435" s="121"/>
      <c r="CM435" s="121"/>
      <c r="CN435" s="121"/>
      <c r="CO435" s="121"/>
      <c r="CP435" s="121"/>
      <c r="CQ435" s="121"/>
      <c r="CR435" s="121"/>
      <c r="CS435" s="121"/>
      <c r="CT435" s="121"/>
      <c r="CU435" s="121"/>
      <c r="CV435" s="121"/>
      <c r="CW435" s="121"/>
      <c r="CX435" s="121"/>
      <c r="CY435" s="121"/>
      <c r="CZ435" s="121"/>
      <c r="DA435" s="121"/>
      <c r="DB435" s="121"/>
      <c r="DC435" s="121"/>
      <c r="DD435" s="121"/>
      <c r="DE435" s="121"/>
      <c r="DF435" s="121"/>
      <c r="DG435" s="121"/>
      <c r="DH435" s="121"/>
      <c r="DI435" s="121"/>
      <c r="DJ435" s="121"/>
      <c r="DK435" s="121"/>
      <c r="DL435" s="121"/>
      <c r="DM435" s="121"/>
      <c r="DN435" s="121"/>
      <c r="DO435" s="121"/>
      <c r="DP435" s="121"/>
      <c r="DQ435" s="121"/>
      <c r="DR435" s="121"/>
      <c r="DS435" s="121"/>
      <c r="DT435" s="121"/>
      <c r="DU435" s="121"/>
      <c r="DV435" s="121"/>
      <c r="DW435" s="121"/>
      <c r="DX435" s="121"/>
      <c r="DY435" s="121"/>
      <c r="DZ435" s="121"/>
      <c r="EA435" s="121"/>
      <c r="EB435" s="121"/>
      <c r="EC435" s="121"/>
      <c r="ED435" s="121"/>
      <c r="EE435" s="121"/>
      <c r="EF435" s="121"/>
      <c r="EG435" s="121"/>
      <c r="EH435" s="121"/>
      <c r="EI435" s="121"/>
      <c r="EJ435" s="121"/>
      <c r="EK435" s="121"/>
    </row>
    <row r="436" spans="2:141" x14ac:dyDescent="0.25">
      <c r="B436" s="121"/>
      <c r="C436" s="121"/>
      <c r="D436" s="121"/>
      <c r="E436" s="121"/>
      <c r="F436" s="121"/>
      <c r="G436" s="121"/>
      <c r="H436" s="121"/>
      <c r="I436" s="121"/>
      <c r="J436" s="121"/>
      <c r="K436" s="121"/>
      <c r="L436" s="121"/>
      <c r="M436" s="121"/>
      <c r="N436" s="121"/>
      <c r="O436" s="121"/>
      <c r="CA436" s="121"/>
      <c r="CB436" s="121"/>
      <c r="CC436" s="121"/>
      <c r="CD436" s="121"/>
      <c r="CE436" s="121"/>
      <c r="CF436" s="121"/>
      <c r="CG436" s="121"/>
      <c r="CH436" s="121"/>
      <c r="CI436" s="121"/>
      <c r="CJ436" s="121"/>
      <c r="CK436" s="121"/>
      <c r="CL436" s="121"/>
      <c r="CM436" s="121"/>
      <c r="CN436" s="121"/>
      <c r="CO436" s="121"/>
      <c r="CP436" s="121"/>
      <c r="CQ436" s="121"/>
      <c r="CR436" s="121"/>
      <c r="CS436" s="121"/>
      <c r="CT436" s="121"/>
      <c r="CU436" s="121"/>
      <c r="CV436" s="121"/>
      <c r="CW436" s="121"/>
      <c r="CX436" s="121"/>
      <c r="CY436" s="121"/>
      <c r="CZ436" s="121"/>
      <c r="DA436" s="121"/>
      <c r="DB436" s="121"/>
      <c r="DC436" s="121"/>
      <c r="DD436" s="121"/>
      <c r="DE436" s="121"/>
      <c r="DF436" s="121"/>
      <c r="DG436" s="121"/>
      <c r="DH436" s="121"/>
      <c r="DI436" s="121"/>
      <c r="DJ436" s="121"/>
      <c r="DK436" s="121"/>
      <c r="DL436" s="121"/>
      <c r="DM436" s="121"/>
      <c r="DN436" s="121"/>
      <c r="DO436" s="121"/>
      <c r="DP436" s="121"/>
      <c r="DQ436" s="121"/>
      <c r="DR436" s="121"/>
      <c r="DS436" s="121"/>
      <c r="DT436" s="121"/>
      <c r="DU436" s="121"/>
      <c r="DV436" s="121"/>
      <c r="DW436" s="121"/>
      <c r="DX436" s="121"/>
      <c r="DY436" s="121"/>
      <c r="DZ436" s="121"/>
      <c r="EA436" s="121"/>
      <c r="EB436" s="121"/>
      <c r="EC436" s="121"/>
      <c r="ED436" s="121"/>
      <c r="EE436" s="121"/>
      <c r="EF436" s="121"/>
      <c r="EG436" s="121"/>
      <c r="EH436" s="121"/>
      <c r="EI436" s="121"/>
      <c r="EJ436" s="121"/>
      <c r="EK436" s="121"/>
    </row>
    <row r="437" spans="2:141" x14ac:dyDescent="0.25">
      <c r="B437" s="121"/>
      <c r="C437" s="121"/>
      <c r="D437" s="121"/>
      <c r="E437" s="121"/>
      <c r="F437" s="121"/>
      <c r="G437" s="121"/>
      <c r="H437" s="121"/>
      <c r="I437" s="121"/>
      <c r="J437" s="121"/>
      <c r="K437" s="121"/>
      <c r="L437" s="121"/>
      <c r="M437" s="121"/>
      <c r="N437" s="121"/>
      <c r="O437" s="121"/>
      <c r="CA437" s="121"/>
      <c r="CB437" s="121"/>
      <c r="CC437" s="121"/>
      <c r="CD437" s="121"/>
      <c r="CE437" s="121"/>
      <c r="CF437" s="121"/>
      <c r="CG437" s="121"/>
      <c r="CH437" s="121"/>
      <c r="CI437" s="121"/>
      <c r="CJ437" s="121"/>
      <c r="CK437" s="121"/>
      <c r="CL437" s="121"/>
      <c r="CM437" s="121"/>
      <c r="CN437" s="121"/>
      <c r="CO437" s="121"/>
      <c r="CP437" s="121"/>
      <c r="CQ437" s="121"/>
      <c r="CR437" s="121"/>
      <c r="CS437" s="121"/>
      <c r="CT437" s="121"/>
      <c r="CU437" s="121"/>
      <c r="CV437" s="121"/>
      <c r="CW437" s="121"/>
      <c r="CX437" s="121"/>
      <c r="CY437" s="121"/>
      <c r="CZ437" s="121"/>
      <c r="DA437" s="121"/>
      <c r="DB437" s="121"/>
      <c r="DC437" s="121"/>
      <c r="DD437" s="121"/>
      <c r="DE437" s="121"/>
      <c r="DF437" s="121"/>
      <c r="DG437" s="121"/>
      <c r="DH437" s="121"/>
      <c r="DI437" s="121"/>
      <c r="DJ437" s="121"/>
      <c r="DK437" s="121"/>
      <c r="DL437" s="121"/>
      <c r="DM437" s="121"/>
      <c r="DN437" s="121"/>
      <c r="DO437" s="121"/>
      <c r="DP437" s="121"/>
      <c r="DQ437" s="121"/>
      <c r="DR437" s="121"/>
      <c r="DS437" s="121"/>
      <c r="DT437" s="121"/>
      <c r="DU437" s="121"/>
      <c r="DV437" s="121"/>
      <c r="DW437" s="121"/>
      <c r="DX437" s="121"/>
      <c r="DY437" s="121"/>
      <c r="DZ437" s="121"/>
      <c r="EA437" s="121"/>
      <c r="EB437" s="121"/>
      <c r="EC437" s="121"/>
      <c r="ED437" s="121"/>
      <c r="EE437" s="121"/>
      <c r="EF437" s="121"/>
      <c r="EG437" s="121"/>
      <c r="EH437" s="121"/>
      <c r="EI437" s="121"/>
      <c r="EJ437" s="121"/>
      <c r="EK437" s="121"/>
    </row>
    <row r="438" spans="2:141" x14ac:dyDescent="0.25">
      <c r="B438" s="121"/>
      <c r="C438" s="121"/>
      <c r="D438" s="121"/>
      <c r="E438" s="121"/>
      <c r="F438" s="121"/>
      <c r="G438" s="121"/>
      <c r="H438" s="121"/>
      <c r="I438" s="121"/>
      <c r="J438" s="121"/>
      <c r="K438" s="121"/>
      <c r="L438" s="121"/>
      <c r="M438" s="121"/>
      <c r="N438" s="121"/>
      <c r="O438" s="121"/>
      <c r="CA438" s="121"/>
      <c r="CB438" s="121"/>
      <c r="CC438" s="121"/>
      <c r="CD438" s="121"/>
      <c r="CE438" s="121"/>
      <c r="CF438" s="121"/>
      <c r="CG438" s="121"/>
      <c r="CH438" s="121"/>
      <c r="CI438" s="121"/>
      <c r="CJ438" s="121"/>
      <c r="CK438" s="121"/>
      <c r="CL438" s="121"/>
      <c r="CM438" s="121"/>
      <c r="CN438" s="121"/>
      <c r="CO438" s="121"/>
      <c r="CP438" s="121"/>
      <c r="CQ438" s="121"/>
      <c r="CR438" s="121"/>
      <c r="CS438" s="121"/>
      <c r="CT438" s="121"/>
      <c r="CU438" s="121"/>
      <c r="CV438" s="121"/>
      <c r="CW438" s="121"/>
      <c r="CX438" s="121"/>
      <c r="CY438" s="121"/>
      <c r="CZ438" s="121"/>
      <c r="DA438" s="121"/>
      <c r="DB438" s="121"/>
      <c r="DC438" s="121"/>
      <c r="DD438" s="121"/>
      <c r="DE438" s="121"/>
      <c r="DF438" s="121"/>
      <c r="DG438" s="121"/>
      <c r="DH438" s="121"/>
      <c r="DI438" s="121"/>
      <c r="DJ438" s="121"/>
      <c r="DK438" s="121"/>
      <c r="DL438" s="121"/>
      <c r="DM438" s="121"/>
      <c r="DN438" s="121"/>
      <c r="DO438" s="121"/>
      <c r="DP438" s="121"/>
      <c r="DQ438" s="121"/>
      <c r="DR438" s="121"/>
      <c r="DS438" s="121"/>
      <c r="DT438" s="121"/>
      <c r="DU438" s="121"/>
      <c r="DV438" s="121"/>
      <c r="DW438" s="121"/>
      <c r="DX438" s="121"/>
      <c r="DY438" s="121"/>
      <c r="DZ438" s="121"/>
      <c r="EA438" s="121"/>
      <c r="EB438" s="121"/>
      <c r="EC438" s="121"/>
      <c r="ED438" s="121"/>
      <c r="EE438" s="121"/>
      <c r="EF438" s="121"/>
      <c r="EG438" s="121"/>
      <c r="EH438" s="121"/>
      <c r="EI438" s="121"/>
      <c r="EJ438" s="121"/>
      <c r="EK438" s="121"/>
    </row>
    <row r="439" spans="2:141" x14ac:dyDescent="0.25">
      <c r="B439" s="121"/>
      <c r="C439" s="121"/>
      <c r="D439" s="121"/>
      <c r="E439" s="121"/>
      <c r="F439" s="121"/>
      <c r="G439" s="121"/>
      <c r="H439" s="121"/>
      <c r="I439" s="121"/>
      <c r="J439" s="121"/>
      <c r="K439" s="121"/>
      <c r="L439" s="121"/>
      <c r="M439" s="121"/>
      <c r="N439" s="121"/>
      <c r="O439" s="121"/>
      <c r="CA439" s="121"/>
      <c r="CB439" s="121"/>
      <c r="CC439" s="121"/>
      <c r="CD439" s="121"/>
      <c r="CE439" s="121"/>
      <c r="CF439" s="121"/>
      <c r="CG439" s="121"/>
      <c r="CH439" s="121"/>
      <c r="CI439" s="121"/>
      <c r="CJ439" s="121"/>
      <c r="CK439" s="121"/>
      <c r="CL439" s="121"/>
      <c r="CM439" s="121"/>
      <c r="CN439" s="121"/>
      <c r="CO439" s="121"/>
      <c r="CP439" s="121"/>
      <c r="CQ439" s="121"/>
      <c r="CR439" s="121"/>
      <c r="CS439" s="121"/>
      <c r="CT439" s="121"/>
      <c r="CU439" s="121"/>
      <c r="CV439" s="121"/>
      <c r="CW439" s="121"/>
      <c r="CX439" s="121"/>
      <c r="CY439" s="121"/>
      <c r="CZ439" s="121"/>
      <c r="DA439" s="121"/>
      <c r="DB439" s="121"/>
      <c r="DC439" s="121"/>
      <c r="DD439" s="121"/>
      <c r="DE439" s="121"/>
      <c r="DF439" s="121"/>
      <c r="DG439" s="121"/>
      <c r="DH439" s="121"/>
      <c r="DI439" s="121"/>
      <c r="DJ439" s="121"/>
      <c r="DK439" s="121"/>
      <c r="DL439" s="121"/>
      <c r="DM439" s="121"/>
      <c r="DN439" s="121"/>
      <c r="DO439" s="121"/>
      <c r="DP439" s="121"/>
      <c r="DQ439" s="121"/>
      <c r="DR439" s="121"/>
      <c r="DS439" s="121"/>
      <c r="DT439" s="121"/>
      <c r="DU439" s="121"/>
      <c r="DV439" s="121"/>
      <c r="DW439" s="121"/>
      <c r="DX439" s="121"/>
      <c r="DY439" s="121"/>
      <c r="DZ439" s="121"/>
      <c r="EA439" s="121"/>
      <c r="EB439" s="121"/>
      <c r="EC439" s="121"/>
      <c r="ED439" s="121"/>
      <c r="EE439" s="121"/>
      <c r="EF439" s="121"/>
      <c r="EG439" s="121"/>
      <c r="EH439" s="121"/>
      <c r="EI439" s="121"/>
      <c r="EJ439" s="121"/>
      <c r="EK439" s="121"/>
    </row>
    <row r="440" spans="2:141" x14ac:dyDescent="0.25">
      <c r="B440" s="121"/>
      <c r="C440" s="121"/>
      <c r="D440" s="121"/>
      <c r="E440" s="121"/>
      <c r="F440" s="121"/>
      <c r="G440" s="121"/>
      <c r="H440" s="121"/>
      <c r="I440" s="121"/>
      <c r="J440" s="121"/>
      <c r="K440" s="121"/>
      <c r="L440" s="121"/>
      <c r="M440" s="121"/>
      <c r="N440" s="121"/>
      <c r="O440" s="121"/>
      <c r="CA440" s="121"/>
      <c r="CB440" s="121"/>
      <c r="CC440" s="121"/>
      <c r="CD440" s="121"/>
      <c r="CE440" s="121"/>
      <c r="CF440" s="121"/>
      <c r="CG440" s="121"/>
      <c r="CH440" s="121"/>
      <c r="CI440" s="121"/>
      <c r="CJ440" s="121"/>
      <c r="CK440" s="121"/>
      <c r="CL440" s="121"/>
      <c r="CM440" s="121"/>
      <c r="CN440" s="121"/>
      <c r="CO440" s="121"/>
      <c r="CP440" s="121"/>
      <c r="CQ440" s="121"/>
      <c r="CR440" s="121"/>
      <c r="CS440" s="121"/>
      <c r="CT440" s="121"/>
      <c r="CU440" s="121"/>
      <c r="CV440" s="121"/>
      <c r="CW440" s="121"/>
      <c r="CX440" s="121"/>
      <c r="CY440" s="121"/>
      <c r="CZ440" s="121"/>
      <c r="DA440" s="121"/>
      <c r="DB440" s="121"/>
      <c r="DC440" s="121"/>
      <c r="DD440" s="121"/>
      <c r="DE440" s="121"/>
      <c r="DF440" s="121"/>
      <c r="DG440" s="121"/>
      <c r="DH440" s="121"/>
      <c r="DI440" s="121"/>
      <c r="DJ440" s="121"/>
      <c r="DK440" s="121"/>
      <c r="DL440" s="121"/>
      <c r="DM440" s="121"/>
      <c r="DN440" s="121"/>
      <c r="DO440" s="121"/>
      <c r="DP440" s="121"/>
      <c r="DQ440" s="121"/>
      <c r="DR440" s="121"/>
      <c r="DS440" s="121"/>
      <c r="DT440" s="121"/>
      <c r="DU440" s="121"/>
      <c r="DV440" s="121"/>
      <c r="DW440" s="121"/>
      <c r="DX440" s="121"/>
      <c r="DY440" s="121"/>
      <c r="DZ440" s="121"/>
      <c r="EA440" s="121"/>
      <c r="EB440" s="121"/>
      <c r="EC440" s="121"/>
      <c r="ED440" s="121"/>
      <c r="EE440" s="121"/>
      <c r="EF440" s="121"/>
      <c r="EG440" s="121"/>
      <c r="EH440" s="121"/>
      <c r="EI440" s="121"/>
      <c r="EJ440" s="121"/>
      <c r="EK440" s="121"/>
    </row>
    <row r="441" spans="2:141" x14ac:dyDescent="0.25">
      <c r="B441" s="121"/>
      <c r="C441" s="121"/>
      <c r="D441" s="121"/>
      <c r="E441" s="121"/>
      <c r="F441" s="121"/>
      <c r="G441" s="121"/>
      <c r="H441" s="121"/>
      <c r="I441" s="121"/>
      <c r="J441" s="121"/>
      <c r="K441" s="121"/>
      <c r="L441" s="121"/>
      <c r="M441" s="121"/>
      <c r="N441" s="121"/>
      <c r="O441" s="121"/>
      <c r="CA441" s="121"/>
      <c r="CB441" s="121"/>
      <c r="CC441" s="121"/>
      <c r="CD441" s="121"/>
      <c r="CE441" s="121"/>
      <c r="CF441" s="121"/>
      <c r="CG441" s="121"/>
      <c r="CH441" s="121"/>
      <c r="CI441" s="121"/>
      <c r="CJ441" s="121"/>
      <c r="CK441" s="121"/>
      <c r="CL441" s="121"/>
      <c r="CM441" s="121"/>
      <c r="CN441" s="121"/>
      <c r="CO441" s="121"/>
      <c r="CP441" s="121"/>
      <c r="CQ441" s="121"/>
      <c r="CR441" s="121"/>
      <c r="CS441" s="121"/>
      <c r="CT441" s="121"/>
      <c r="CU441" s="121"/>
      <c r="CV441" s="121"/>
      <c r="CW441" s="121"/>
      <c r="CX441" s="121"/>
      <c r="CY441" s="121"/>
      <c r="CZ441" s="121"/>
      <c r="DA441" s="121"/>
      <c r="DB441" s="121"/>
      <c r="DC441" s="121"/>
      <c r="DD441" s="121"/>
      <c r="DE441" s="121"/>
      <c r="DF441" s="121"/>
      <c r="DG441" s="121"/>
      <c r="DH441" s="121"/>
      <c r="DI441" s="121"/>
      <c r="DJ441" s="121"/>
      <c r="DK441" s="121"/>
      <c r="DL441" s="121"/>
      <c r="DM441" s="121"/>
      <c r="DN441" s="121"/>
      <c r="DO441" s="121"/>
      <c r="DP441" s="121"/>
      <c r="DQ441" s="121"/>
      <c r="DR441" s="121"/>
      <c r="DS441" s="121"/>
      <c r="DT441" s="121"/>
      <c r="DU441" s="121"/>
      <c r="DV441" s="121"/>
      <c r="DW441" s="121"/>
      <c r="DX441" s="121"/>
      <c r="DY441" s="121"/>
      <c r="DZ441" s="121"/>
      <c r="EA441" s="121"/>
      <c r="EB441" s="121"/>
      <c r="EC441" s="121"/>
      <c r="ED441" s="121"/>
      <c r="EE441" s="121"/>
      <c r="EF441" s="121"/>
      <c r="EG441" s="121"/>
      <c r="EH441" s="121"/>
      <c r="EI441" s="121"/>
      <c r="EJ441" s="121"/>
      <c r="EK441" s="121"/>
    </row>
    <row r="442" spans="2:141" x14ac:dyDescent="0.25">
      <c r="B442" s="121"/>
      <c r="C442" s="121"/>
      <c r="D442" s="121"/>
      <c r="E442" s="121"/>
      <c r="F442" s="121"/>
      <c r="G442" s="121"/>
      <c r="H442" s="121"/>
      <c r="I442" s="121"/>
      <c r="J442" s="121"/>
      <c r="K442" s="121"/>
      <c r="L442" s="121"/>
      <c r="M442" s="121"/>
      <c r="N442" s="121"/>
      <c r="O442" s="121"/>
      <c r="CA442" s="121"/>
      <c r="CB442" s="121"/>
      <c r="CC442" s="121"/>
      <c r="CD442" s="121"/>
      <c r="CE442" s="121"/>
      <c r="CF442" s="121"/>
      <c r="CG442" s="121"/>
      <c r="CH442" s="121"/>
      <c r="CI442" s="121"/>
      <c r="CJ442" s="121"/>
      <c r="CK442" s="121"/>
      <c r="CL442" s="121"/>
      <c r="CM442" s="121"/>
      <c r="CN442" s="121"/>
      <c r="CO442" s="121"/>
      <c r="CP442" s="121"/>
      <c r="CQ442" s="121"/>
      <c r="CR442" s="121"/>
      <c r="CS442" s="121"/>
      <c r="CT442" s="121"/>
      <c r="CU442" s="121"/>
      <c r="CV442" s="121"/>
      <c r="CW442" s="121"/>
      <c r="CX442" s="121"/>
      <c r="CY442" s="121"/>
      <c r="CZ442" s="121"/>
      <c r="DA442" s="121"/>
      <c r="DB442" s="121"/>
      <c r="DC442" s="121"/>
      <c r="DD442" s="121"/>
      <c r="DE442" s="121"/>
      <c r="DF442" s="121"/>
      <c r="DG442" s="121"/>
      <c r="DH442" s="121"/>
      <c r="DI442" s="121"/>
      <c r="DJ442" s="121"/>
      <c r="DK442" s="121"/>
      <c r="DL442" s="121"/>
      <c r="DM442" s="121"/>
      <c r="DN442" s="121"/>
      <c r="DO442" s="121"/>
      <c r="DP442" s="121"/>
      <c r="DQ442" s="121"/>
      <c r="DR442" s="121"/>
      <c r="DS442" s="121"/>
      <c r="DT442" s="121"/>
      <c r="DU442" s="121"/>
      <c r="DV442" s="121"/>
      <c r="DW442" s="121"/>
      <c r="DX442" s="121"/>
      <c r="DY442" s="121"/>
      <c r="DZ442" s="121"/>
      <c r="EA442" s="121"/>
      <c r="EB442" s="121"/>
      <c r="EC442" s="121"/>
      <c r="ED442" s="121"/>
      <c r="EE442" s="121"/>
      <c r="EF442" s="121"/>
      <c r="EG442" s="121"/>
      <c r="EH442" s="121"/>
      <c r="EI442" s="121"/>
      <c r="EJ442" s="121"/>
      <c r="EK442" s="121"/>
    </row>
    <row r="443" spans="2:141" x14ac:dyDescent="0.25">
      <c r="B443" s="121"/>
      <c r="C443" s="121"/>
      <c r="D443" s="121"/>
      <c r="E443" s="121"/>
      <c r="F443" s="121"/>
      <c r="G443" s="121"/>
      <c r="H443" s="121"/>
      <c r="I443" s="121"/>
      <c r="J443" s="121"/>
      <c r="K443" s="121"/>
      <c r="L443" s="121"/>
      <c r="M443" s="121"/>
      <c r="N443" s="121"/>
      <c r="O443" s="121"/>
      <c r="CA443" s="121"/>
      <c r="CB443" s="121"/>
      <c r="CC443" s="121"/>
      <c r="CD443" s="121"/>
      <c r="CE443" s="121"/>
      <c r="CF443" s="121"/>
      <c r="CG443" s="121"/>
      <c r="CH443" s="121"/>
      <c r="CI443" s="121"/>
      <c r="CJ443" s="121"/>
      <c r="CK443" s="121"/>
      <c r="CL443" s="121"/>
      <c r="CM443" s="121"/>
      <c r="CN443" s="121"/>
      <c r="CO443" s="121"/>
      <c r="CP443" s="121"/>
      <c r="CQ443" s="121"/>
      <c r="CR443" s="121"/>
      <c r="CS443" s="121"/>
      <c r="CT443" s="121"/>
      <c r="CU443" s="121"/>
      <c r="CV443" s="121"/>
      <c r="CW443" s="121"/>
      <c r="CX443" s="121"/>
      <c r="CY443" s="121"/>
      <c r="CZ443" s="121"/>
      <c r="DA443" s="121"/>
      <c r="DB443" s="121"/>
      <c r="DC443" s="121"/>
      <c r="DD443" s="121"/>
      <c r="DE443" s="121"/>
      <c r="DF443" s="121"/>
      <c r="DG443" s="121"/>
      <c r="DH443" s="121"/>
      <c r="DI443" s="121"/>
      <c r="DJ443" s="121"/>
      <c r="DK443" s="121"/>
      <c r="DL443" s="121"/>
      <c r="DM443" s="121"/>
      <c r="DN443" s="121"/>
      <c r="DO443" s="121"/>
      <c r="DP443" s="121"/>
      <c r="DQ443" s="121"/>
      <c r="DR443" s="121"/>
      <c r="DS443" s="121"/>
      <c r="DT443" s="121"/>
      <c r="DU443" s="121"/>
      <c r="DV443" s="121"/>
      <c r="DW443" s="121"/>
      <c r="DX443" s="121"/>
      <c r="DY443" s="121"/>
      <c r="DZ443" s="121"/>
      <c r="EA443" s="121"/>
      <c r="EB443" s="121"/>
      <c r="EC443" s="121"/>
      <c r="ED443" s="121"/>
      <c r="EE443" s="121"/>
      <c r="EF443" s="121"/>
      <c r="EG443" s="121"/>
      <c r="EH443" s="121"/>
      <c r="EI443" s="121"/>
      <c r="EJ443" s="121"/>
      <c r="EK443" s="121"/>
    </row>
    <row r="444" spans="2:141" x14ac:dyDescent="0.25">
      <c r="B444" s="121"/>
      <c r="C444" s="121"/>
      <c r="D444" s="121"/>
      <c r="E444" s="121"/>
      <c r="F444" s="121"/>
      <c r="G444" s="121"/>
      <c r="H444" s="121"/>
      <c r="I444" s="121"/>
      <c r="J444" s="121"/>
      <c r="K444" s="121"/>
      <c r="L444" s="121"/>
      <c r="M444" s="121"/>
      <c r="N444" s="121"/>
      <c r="O444" s="121"/>
      <c r="CA444" s="121"/>
      <c r="CB444" s="121"/>
      <c r="CC444" s="121"/>
      <c r="CD444" s="121"/>
      <c r="CE444" s="121"/>
      <c r="CF444" s="121"/>
      <c r="CG444" s="121"/>
      <c r="CH444" s="121"/>
      <c r="CI444" s="121"/>
      <c r="CJ444" s="121"/>
      <c r="CK444" s="121"/>
      <c r="CL444" s="121"/>
      <c r="CM444" s="121"/>
      <c r="CN444" s="121"/>
      <c r="CO444" s="121"/>
      <c r="CP444" s="121"/>
      <c r="CQ444" s="121"/>
      <c r="CR444" s="121"/>
      <c r="CS444" s="121"/>
      <c r="CT444" s="121"/>
      <c r="CU444" s="121"/>
      <c r="CV444" s="121"/>
      <c r="CW444" s="121"/>
      <c r="CX444" s="121"/>
      <c r="CY444" s="121"/>
      <c r="CZ444" s="121"/>
      <c r="DA444" s="121"/>
      <c r="DB444" s="121"/>
      <c r="DC444" s="121"/>
      <c r="DD444" s="121"/>
      <c r="DE444" s="121"/>
      <c r="DF444" s="121"/>
      <c r="DG444" s="121"/>
      <c r="DH444" s="121"/>
      <c r="DI444" s="121"/>
      <c r="DJ444" s="121"/>
      <c r="DK444" s="121"/>
      <c r="DL444" s="121"/>
      <c r="DM444" s="121"/>
      <c r="DN444" s="121"/>
      <c r="DO444" s="121"/>
      <c r="DP444" s="121"/>
      <c r="DQ444" s="121"/>
      <c r="DR444" s="121"/>
      <c r="DS444" s="121"/>
      <c r="DT444" s="121"/>
      <c r="DU444" s="121"/>
      <c r="DV444" s="121"/>
      <c r="DW444" s="121"/>
      <c r="DX444" s="121"/>
      <c r="DY444" s="121"/>
      <c r="DZ444" s="121"/>
      <c r="EA444" s="121"/>
      <c r="EB444" s="121"/>
      <c r="EC444" s="121"/>
      <c r="ED444" s="121"/>
      <c r="EE444" s="121"/>
      <c r="EF444" s="121"/>
      <c r="EG444" s="121"/>
      <c r="EH444" s="121"/>
      <c r="EI444" s="121"/>
      <c r="EJ444" s="121"/>
      <c r="EK444" s="121"/>
    </row>
    <row r="445" spans="2:141" x14ac:dyDescent="0.25">
      <c r="B445" s="121"/>
      <c r="C445" s="121"/>
      <c r="D445" s="121"/>
      <c r="E445" s="121"/>
      <c r="F445" s="121"/>
      <c r="G445" s="121"/>
      <c r="H445" s="121"/>
      <c r="I445" s="121"/>
      <c r="J445" s="121"/>
      <c r="K445" s="121"/>
      <c r="L445" s="121"/>
      <c r="M445" s="121"/>
      <c r="N445" s="121"/>
      <c r="O445" s="121"/>
      <c r="CA445" s="121"/>
      <c r="CB445" s="121"/>
      <c r="CC445" s="121"/>
      <c r="CD445" s="121"/>
      <c r="CE445" s="121"/>
      <c r="CF445" s="121"/>
      <c r="CG445" s="121"/>
      <c r="CH445" s="121"/>
      <c r="CI445" s="121"/>
      <c r="CJ445" s="121"/>
      <c r="CK445" s="121"/>
      <c r="CL445" s="121"/>
      <c r="CM445" s="121"/>
      <c r="CN445" s="121"/>
      <c r="CO445" s="121"/>
      <c r="CP445" s="121"/>
      <c r="CQ445" s="121"/>
      <c r="CR445" s="121"/>
      <c r="CS445" s="121"/>
      <c r="CT445" s="121"/>
      <c r="CU445" s="121"/>
      <c r="CV445" s="121"/>
      <c r="CW445" s="121"/>
      <c r="CX445" s="121"/>
      <c r="CY445" s="121"/>
      <c r="CZ445" s="121"/>
      <c r="DA445" s="121"/>
      <c r="DB445" s="121"/>
      <c r="DC445" s="121"/>
      <c r="DD445" s="121"/>
      <c r="DE445" s="121"/>
      <c r="DF445" s="121"/>
      <c r="DG445" s="121"/>
      <c r="DH445" s="121"/>
      <c r="DI445" s="121"/>
      <c r="DJ445" s="121"/>
      <c r="DK445" s="121"/>
      <c r="DL445" s="121"/>
      <c r="DM445" s="121"/>
      <c r="DN445" s="121"/>
      <c r="DO445" s="121"/>
      <c r="DP445" s="121"/>
      <c r="DQ445" s="121"/>
      <c r="DR445" s="121"/>
      <c r="DS445" s="121"/>
      <c r="DT445" s="121"/>
      <c r="DU445" s="121"/>
      <c r="DV445" s="121"/>
      <c r="DW445" s="121"/>
      <c r="DX445" s="121"/>
      <c r="DY445" s="121"/>
      <c r="DZ445" s="121"/>
      <c r="EA445" s="121"/>
      <c r="EB445" s="121"/>
      <c r="EC445" s="121"/>
      <c r="ED445" s="121"/>
      <c r="EE445" s="121"/>
      <c r="EF445" s="121"/>
      <c r="EG445" s="121"/>
      <c r="EH445" s="121"/>
      <c r="EI445" s="121"/>
      <c r="EJ445" s="121"/>
      <c r="EK445" s="121"/>
    </row>
    <row r="446" spans="2:141" x14ac:dyDescent="0.25">
      <c r="B446" s="121"/>
      <c r="C446" s="121"/>
      <c r="D446" s="121"/>
      <c r="E446" s="121"/>
      <c r="F446" s="121"/>
      <c r="G446" s="121"/>
      <c r="H446" s="121"/>
      <c r="I446" s="121"/>
      <c r="J446" s="121"/>
      <c r="K446" s="121"/>
      <c r="L446" s="121"/>
      <c r="M446" s="121"/>
      <c r="N446" s="121"/>
      <c r="O446" s="121"/>
      <c r="CA446" s="121"/>
      <c r="CB446" s="121"/>
      <c r="CC446" s="121"/>
      <c r="CD446" s="121"/>
      <c r="CE446" s="121"/>
      <c r="CF446" s="121"/>
      <c r="CG446" s="121"/>
      <c r="CH446" s="121"/>
      <c r="CI446" s="121"/>
      <c r="CJ446" s="121"/>
      <c r="CK446" s="121"/>
      <c r="CL446" s="121"/>
      <c r="CM446" s="121"/>
      <c r="CN446" s="121"/>
      <c r="CO446" s="121"/>
      <c r="CP446" s="121"/>
      <c r="CQ446" s="121"/>
      <c r="CR446" s="121"/>
      <c r="CS446" s="121"/>
      <c r="CT446" s="121"/>
      <c r="CU446" s="121"/>
      <c r="CV446" s="121"/>
      <c r="CW446" s="121"/>
      <c r="CX446" s="121"/>
      <c r="CY446" s="121"/>
      <c r="CZ446" s="121"/>
      <c r="DA446" s="121"/>
      <c r="DB446" s="121"/>
      <c r="DC446" s="121"/>
      <c r="DD446" s="121"/>
      <c r="DE446" s="121"/>
      <c r="DF446" s="121"/>
      <c r="DG446" s="121"/>
      <c r="DH446" s="121"/>
      <c r="DI446" s="121"/>
      <c r="DJ446" s="121"/>
      <c r="DK446" s="121"/>
      <c r="DL446" s="121"/>
      <c r="DM446" s="121"/>
      <c r="DN446" s="121"/>
      <c r="DO446" s="121"/>
      <c r="DP446" s="121"/>
      <c r="DQ446" s="121"/>
      <c r="DR446" s="121"/>
      <c r="DS446" s="121"/>
      <c r="DT446" s="121"/>
      <c r="DU446" s="121"/>
      <c r="DV446" s="121"/>
      <c r="DW446" s="121"/>
      <c r="DX446" s="121"/>
      <c r="DY446" s="121"/>
      <c r="DZ446" s="121"/>
      <c r="EA446" s="121"/>
      <c r="EB446" s="121"/>
      <c r="EC446" s="121"/>
      <c r="ED446" s="121"/>
      <c r="EE446" s="121"/>
      <c r="EF446" s="121"/>
      <c r="EG446" s="121"/>
      <c r="EH446" s="121"/>
      <c r="EI446" s="121"/>
      <c r="EJ446" s="121"/>
      <c r="EK446" s="121"/>
    </row>
    <row r="447" spans="2:141" x14ac:dyDescent="0.25">
      <c r="B447" s="121"/>
      <c r="C447" s="121"/>
      <c r="D447" s="121"/>
      <c r="E447" s="121"/>
      <c r="F447" s="121"/>
      <c r="G447" s="121"/>
      <c r="H447" s="121"/>
      <c r="I447" s="121"/>
      <c r="J447" s="121"/>
      <c r="K447" s="121"/>
      <c r="L447" s="121"/>
      <c r="M447" s="121"/>
      <c r="N447" s="121"/>
      <c r="O447" s="121"/>
      <c r="CA447" s="121"/>
      <c r="CB447" s="121"/>
      <c r="CC447" s="121"/>
      <c r="CD447" s="121"/>
      <c r="CE447" s="121"/>
      <c r="CF447" s="121"/>
      <c r="CG447" s="121"/>
      <c r="CH447" s="121"/>
      <c r="CI447" s="121"/>
      <c r="CJ447" s="121"/>
      <c r="CK447" s="121"/>
      <c r="CL447" s="121"/>
      <c r="CM447" s="121"/>
      <c r="CN447" s="121"/>
      <c r="CO447" s="121"/>
      <c r="CP447" s="121"/>
      <c r="CQ447" s="121"/>
      <c r="CR447" s="121"/>
      <c r="CS447" s="121"/>
      <c r="CT447" s="121"/>
      <c r="CU447" s="121"/>
      <c r="CV447" s="121"/>
      <c r="CW447" s="121"/>
      <c r="CX447" s="121"/>
      <c r="CY447" s="121"/>
      <c r="CZ447" s="121"/>
      <c r="DA447" s="121"/>
      <c r="DB447" s="121"/>
      <c r="DC447" s="121"/>
      <c r="DD447" s="121"/>
      <c r="DE447" s="121"/>
      <c r="DF447" s="121"/>
      <c r="DG447" s="121"/>
      <c r="DH447" s="121"/>
      <c r="DI447" s="121"/>
      <c r="DJ447" s="121"/>
      <c r="DK447" s="121"/>
      <c r="DL447" s="121"/>
      <c r="DM447" s="121"/>
      <c r="DN447" s="121"/>
      <c r="DO447" s="121"/>
      <c r="DP447" s="121"/>
      <c r="DQ447" s="121"/>
      <c r="DR447" s="121"/>
      <c r="DS447" s="121"/>
      <c r="DT447" s="121"/>
      <c r="DU447" s="121"/>
      <c r="DV447" s="121"/>
      <c r="DW447" s="121"/>
      <c r="DX447" s="121"/>
      <c r="DY447" s="121"/>
      <c r="DZ447" s="121"/>
      <c r="EA447" s="121"/>
      <c r="EB447" s="121"/>
      <c r="EC447" s="121"/>
      <c r="ED447" s="121"/>
      <c r="EE447" s="121"/>
      <c r="EF447" s="121"/>
      <c r="EG447" s="121"/>
      <c r="EH447" s="121"/>
      <c r="EI447" s="121"/>
      <c r="EJ447" s="121"/>
      <c r="EK447" s="121"/>
    </row>
    <row r="448" spans="2:141" x14ac:dyDescent="0.25">
      <c r="B448" s="121"/>
      <c r="C448" s="121"/>
      <c r="D448" s="121"/>
      <c r="E448" s="121"/>
      <c r="F448" s="121"/>
      <c r="G448" s="121"/>
      <c r="H448" s="121"/>
      <c r="I448" s="121"/>
      <c r="J448" s="121"/>
      <c r="K448" s="121"/>
      <c r="L448" s="121"/>
      <c r="M448" s="121"/>
      <c r="N448" s="121"/>
      <c r="O448" s="121"/>
      <c r="CA448" s="121"/>
      <c r="CB448" s="121"/>
      <c r="CC448" s="121"/>
      <c r="CD448" s="121"/>
      <c r="CE448" s="121"/>
      <c r="CF448" s="121"/>
      <c r="CG448" s="121"/>
      <c r="CH448" s="121"/>
      <c r="CI448" s="121"/>
      <c r="CJ448" s="121"/>
      <c r="CK448" s="121"/>
      <c r="CL448" s="121"/>
      <c r="CM448" s="121"/>
      <c r="CN448" s="121"/>
      <c r="CO448" s="121"/>
      <c r="CP448" s="121"/>
      <c r="CQ448" s="121"/>
      <c r="CR448" s="121"/>
      <c r="CS448" s="121"/>
      <c r="CT448" s="121"/>
      <c r="CU448" s="121"/>
      <c r="CV448" s="121"/>
      <c r="CW448" s="121"/>
      <c r="CX448" s="121"/>
      <c r="CY448" s="121"/>
      <c r="CZ448" s="121"/>
      <c r="DA448" s="121"/>
      <c r="DB448" s="121"/>
      <c r="DC448" s="121"/>
      <c r="DD448" s="121"/>
      <c r="DE448" s="121"/>
      <c r="DF448" s="121"/>
      <c r="DG448" s="121"/>
      <c r="DH448" s="121"/>
      <c r="DI448" s="121"/>
      <c r="DJ448" s="121"/>
      <c r="DK448" s="121"/>
      <c r="DL448" s="121"/>
      <c r="DM448" s="121"/>
      <c r="DN448" s="121"/>
      <c r="DO448" s="121"/>
      <c r="DP448" s="121"/>
      <c r="DQ448" s="121"/>
      <c r="DR448" s="121"/>
      <c r="DS448" s="121"/>
      <c r="DT448" s="121"/>
      <c r="DU448" s="121"/>
      <c r="DV448" s="121"/>
      <c r="DW448" s="121"/>
      <c r="DX448" s="121"/>
      <c r="DY448" s="121"/>
      <c r="DZ448" s="121"/>
      <c r="EA448" s="121"/>
      <c r="EB448" s="121"/>
      <c r="EC448" s="121"/>
      <c r="ED448" s="121"/>
      <c r="EE448" s="121"/>
      <c r="EF448" s="121"/>
      <c r="EG448" s="121"/>
      <c r="EH448" s="121"/>
      <c r="EI448" s="121"/>
      <c r="EJ448" s="121"/>
      <c r="EK448" s="121"/>
    </row>
    <row r="449" spans="2:141" x14ac:dyDescent="0.25">
      <c r="B449" s="121"/>
      <c r="C449" s="121"/>
      <c r="D449" s="121"/>
      <c r="E449" s="121"/>
      <c r="F449" s="121"/>
      <c r="G449" s="121"/>
      <c r="H449" s="121"/>
      <c r="I449" s="121"/>
      <c r="J449" s="121"/>
      <c r="K449" s="121"/>
      <c r="L449" s="121"/>
      <c r="M449" s="121"/>
      <c r="N449" s="121"/>
      <c r="O449" s="121"/>
      <c r="CA449" s="121"/>
      <c r="CB449" s="121"/>
      <c r="CC449" s="121"/>
      <c r="CD449" s="121"/>
      <c r="CE449" s="121"/>
      <c r="CF449" s="121"/>
      <c r="CG449" s="121"/>
      <c r="CH449" s="121"/>
      <c r="CI449" s="121"/>
      <c r="CJ449" s="121"/>
      <c r="CK449" s="121"/>
      <c r="CL449" s="121"/>
      <c r="CM449" s="121"/>
      <c r="CN449" s="121"/>
      <c r="CO449" s="121"/>
      <c r="CP449" s="121"/>
      <c r="CQ449" s="121"/>
      <c r="CR449" s="121"/>
      <c r="CS449" s="121"/>
      <c r="CT449" s="121"/>
      <c r="CU449" s="121"/>
      <c r="CV449" s="121"/>
      <c r="CW449" s="121"/>
      <c r="CX449" s="121"/>
      <c r="CY449" s="121"/>
      <c r="CZ449" s="121"/>
      <c r="DA449" s="121"/>
      <c r="DB449" s="121"/>
      <c r="DC449" s="121"/>
      <c r="DD449" s="121"/>
      <c r="DE449" s="121"/>
      <c r="DF449" s="121"/>
      <c r="DG449" s="121"/>
      <c r="DH449" s="121"/>
      <c r="DI449" s="121"/>
      <c r="DJ449" s="121"/>
      <c r="DK449" s="121"/>
      <c r="DL449" s="121"/>
      <c r="DM449" s="121"/>
      <c r="DN449" s="121"/>
      <c r="DO449" s="121"/>
      <c r="DP449" s="121"/>
      <c r="DQ449" s="121"/>
      <c r="DR449" s="121"/>
      <c r="DS449" s="121"/>
      <c r="DT449" s="121"/>
      <c r="DU449" s="121"/>
      <c r="DV449" s="121"/>
      <c r="DW449" s="121"/>
      <c r="DX449" s="121"/>
      <c r="DY449" s="121"/>
      <c r="DZ449" s="121"/>
      <c r="EA449" s="121"/>
      <c r="EB449" s="121"/>
      <c r="EC449" s="121"/>
      <c r="ED449" s="121"/>
      <c r="EE449" s="121"/>
      <c r="EF449" s="121"/>
      <c r="EG449" s="121"/>
      <c r="EH449" s="121"/>
      <c r="EI449" s="121"/>
      <c r="EJ449" s="121"/>
      <c r="EK449" s="121"/>
    </row>
    <row r="450" spans="2:141" x14ac:dyDescent="0.25">
      <c r="B450" s="121"/>
      <c r="C450" s="121"/>
      <c r="D450" s="121"/>
      <c r="E450" s="121"/>
      <c r="F450" s="121"/>
      <c r="G450" s="121"/>
      <c r="H450" s="121"/>
      <c r="I450" s="121"/>
      <c r="J450" s="121"/>
      <c r="K450" s="121"/>
      <c r="L450" s="121"/>
      <c r="M450" s="121"/>
      <c r="N450" s="121"/>
      <c r="O450" s="121"/>
      <c r="CA450" s="121"/>
      <c r="CB450" s="121"/>
      <c r="CC450" s="121"/>
      <c r="CD450" s="121"/>
      <c r="CE450" s="121"/>
      <c r="CF450" s="121"/>
      <c r="CG450" s="121"/>
      <c r="CH450" s="121"/>
      <c r="CI450" s="121"/>
      <c r="CJ450" s="121"/>
      <c r="CK450" s="121"/>
      <c r="CL450" s="121"/>
      <c r="CM450" s="121"/>
      <c r="CN450" s="121"/>
      <c r="CO450" s="121"/>
      <c r="CP450" s="121"/>
      <c r="CQ450" s="121"/>
      <c r="CR450" s="121"/>
      <c r="CS450" s="121"/>
      <c r="CT450" s="121"/>
      <c r="CU450" s="121"/>
      <c r="CV450" s="121"/>
      <c r="CW450" s="121"/>
      <c r="CX450" s="121"/>
      <c r="CY450" s="121"/>
      <c r="CZ450" s="121"/>
      <c r="DA450" s="121"/>
      <c r="DB450" s="121"/>
      <c r="DC450" s="121"/>
      <c r="DD450" s="121"/>
      <c r="DE450" s="121"/>
      <c r="DF450" s="121"/>
      <c r="DG450" s="121"/>
      <c r="DH450" s="121"/>
      <c r="DI450" s="121"/>
      <c r="DJ450" s="121"/>
      <c r="DK450" s="121"/>
      <c r="DL450" s="121"/>
      <c r="DM450" s="121"/>
      <c r="DN450" s="121"/>
      <c r="DO450" s="121"/>
      <c r="DP450" s="121"/>
      <c r="DQ450" s="121"/>
      <c r="DR450" s="121"/>
      <c r="DS450" s="121"/>
      <c r="DT450" s="121"/>
      <c r="DU450" s="121"/>
      <c r="DV450" s="121"/>
      <c r="DW450" s="121"/>
      <c r="DX450" s="121"/>
      <c r="DY450" s="121"/>
      <c r="DZ450" s="121"/>
      <c r="EA450" s="121"/>
      <c r="EB450" s="121"/>
      <c r="EC450" s="121"/>
      <c r="ED450" s="121"/>
      <c r="EE450" s="121"/>
      <c r="EF450" s="121"/>
      <c r="EG450" s="121"/>
      <c r="EH450" s="121"/>
      <c r="EI450" s="121"/>
      <c r="EJ450" s="121"/>
      <c r="EK450" s="121"/>
    </row>
    <row r="451" spans="2:141" x14ac:dyDescent="0.25">
      <c r="B451" s="121"/>
      <c r="C451" s="121"/>
      <c r="D451" s="121"/>
      <c r="E451" s="121"/>
      <c r="F451" s="121"/>
      <c r="G451" s="121"/>
      <c r="H451" s="121"/>
      <c r="I451" s="121"/>
      <c r="J451" s="121"/>
      <c r="K451" s="121"/>
      <c r="L451" s="121"/>
      <c r="M451" s="121"/>
      <c r="N451" s="121"/>
      <c r="O451" s="121"/>
      <c r="CA451" s="121"/>
      <c r="CB451" s="121"/>
      <c r="CC451" s="121"/>
      <c r="CD451" s="121"/>
      <c r="CE451" s="121"/>
      <c r="CF451" s="121"/>
      <c r="CG451" s="121"/>
      <c r="CH451" s="121"/>
      <c r="CI451" s="121"/>
      <c r="CJ451" s="121"/>
      <c r="CK451" s="121"/>
      <c r="CL451" s="121"/>
      <c r="CM451" s="121"/>
      <c r="CN451" s="121"/>
      <c r="CO451" s="121"/>
      <c r="CP451" s="121"/>
      <c r="CQ451" s="121"/>
      <c r="CR451" s="121"/>
      <c r="CS451" s="121"/>
      <c r="CT451" s="121"/>
      <c r="CU451" s="121"/>
      <c r="CV451" s="121"/>
      <c r="CW451" s="121"/>
      <c r="CX451" s="121"/>
      <c r="CY451" s="121"/>
      <c r="CZ451" s="121"/>
      <c r="DA451" s="121"/>
      <c r="DB451" s="121"/>
      <c r="DC451" s="121"/>
      <c r="DD451" s="121"/>
      <c r="DE451" s="121"/>
      <c r="DF451" s="121"/>
      <c r="DG451" s="121"/>
      <c r="DH451" s="121"/>
      <c r="DI451" s="121"/>
      <c r="DJ451" s="121"/>
      <c r="DK451" s="121"/>
      <c r="DL451" s="121"/>
      <c r="DM451" s="121"/>
      <c r="DN451" s="121"/>
      <c r="DO451" s="121"/>
      <c r="DP451" s="121"/>
      <c r="DQ451" s="121"/>
      <c r="DR451" s="121"/>
      <c r="DS451" s="121"/>
      <c r="DT451" s="121"/>
      <c r="DU451" s="121"/>
      <c r="DV451" s="121"/>
      <c r="DW451" s="121"/>
      <c r="DX451" s="121"/>
      <c r="DY451" s="121"/>
      <c r="DZ451" s="121"/>
      <c r="EA451" s="121"/>
      <c r="EB451" s="121"/>
      <c r="EC451" s="121"/>
      <c r="ED451" s="121"/>
      <c r="EE451" s="121"/>
      <c r="EF451" s="121"/>
      <c r="EG451" s="121"/>
      <c r="EH451" s="121"/>
      <c r="EI451" s="121"/>
      <c r="EJ451" s="121"/>
      <c r="EK451" s="121"/>
    </row>
    <row r="452" spans="2:141" x14ac:dyDescent="0.25">
      <c r="B452" s="121"/>
      <c r="C452" s="121"/>
      <c r="D452" s="121"/>
      <c r="E452" s="121"/>
      <c r="F452" s="121"/>
      <c r="G452" s="121"/>
      <c r="H452" s="121"/>
      <c r="I452" s="121"/>
      <c r="J452" s="121"/>
      <c r="K452" s="121"/>
      <c r="L452" s="121"/>
      <c r="M452" s="121"/>
      <c r="N452" s="121"/>
      <c r="O452" s="121"/>
      <c r="CA452" s="121"/>
      <c r="CB452" s="121"/>
      <c r="CC452" s="121"/>
      <c r="CD452" s="121"/>
      <c r="CE452" s="121"/>
      <c r="CF452" s="121"/>
      <c r="CG452" s="121"/>
      <c r="CH452" s="121"/>
      <c r="CI452" s="121"/>
      <c r="CJ452" s="121"/>
      <c r="CK452" s="121"/>
      <c r="CL452" s="121"/>
      <c r="CM452" s="121"/>
      <c r="CN452" s="121"/>
      <c r="CO452" s="121"/>
      <c r="CP452" s="121"/>
      <c r="CQ452" s="121"/>
      <c r="CR452" s="121"/>
      <c r="CS452" s="121"/>
      <c r="CT452" s="121"/>
      <c r="CU452" s="121"/>
      <c r="CV452" s="121"/>
      <c r="CW452" s="121"/>
      <c r="CX452" s="121"/>
      <c r="CY452" s="121"/>
      <c r="CZ452" s="121"/>
      <c r="DA452" s="121"/>
      <c r="DB452" s="121"/>
      <c r="DC452" s="121"/>
      <c r="DD452" s="121"/>
      <c r="DE452" s="121"/>
      <c r="DF452" s="121"/>
      <c r="DG452" s="121"/>
      <c r="DH452" s="121"/>
      <c r="DI452" s="121"/>
      <c r="DJ452" s="121"/>
      <c r="DK452" s="121"/>
      <c r="DL452" s="121"/>
      <c r="DM452" s="121"/>
      <c r="DN452" s="121"/>
      <c r="DO452" s="121"/>
      <c r="DP452" s="121"/>
      <c r="DQ452" s="121"/>
      <c r="DR452" s="121"/>
      <c r="DS452" s="121"/>
      <c r="DT452" s="121"/>
      <c r="DU452" s="121"/>
      <c r="DV452" s="121"/>
      <c r="DW452" s="121"/>
      <c r="DX452" s="121"/>
      <c r="DY452" s="121"/>
      <c r="DZ452" s="121"/>
      <c r="EA452" s="121"/>
      <c r="EB452" s="121"/>
      <c r="EC452" s="121"/>
      <c r="ED452" s="121"/>
      <c r="EE452" s="121"/>
      <c r="EF452" s="121"/>
      <c r="EG452" s="121"/>
      <c r="EH452" s="121"/>
      <c r="EI452" s="121"/>
      <c r="EJ452" s="121"/>
      <c r="EK452" s="121"/>
    </row>
    <row r="453" spans="2:141" x14ac:dyDescent="0.25">
      <c r="B453" s="121"/>
      <c r="C453" s="121"/>
      <c r="D453" s="121"/>
      <c r="E453" s="121"/>
      <c r="F453" s="121"/>
      <c r="G453" s="121"/>
      <c r="H453" s="121"/>
      <c r="I453" s="121"/>
      <c r="J453" s="121"/>
      <c r="K453" s="121"/>
      <c r="L453" s="121"/>
      <c r="M453" s="121"/>
      <c r="N453" s="121"/>
      <c r="O453" s="121"/>
      <c r="CA453" s="121"/>
      <c r="CB453" s="121"/>
      <c r="CC453" s="121"/>
      <c r="CD453" s="121"/>
      <c r="CE453" s="121"/>
      <c r="CF453" s="121"/>
      <c r="CG453" s="121"/>
      <c r="CH453" s="121"/>
      <c r="CI453" s="121"/>
      <c r="CJ453" s="121"/>
      <c r="CK453" s="121"/>
      <c r="CL453" s="121"/>
      <c r="CM453" s="121"/>
      <c r="CN453" s="121"/>
      <c r="CO453" s="121"/>
      <c r="CP453" s="121"/>
      <c r="CQ453" s="121"/>
      <c r="CR453" s="121"/>
      <c r="CS453" s="121"/>
      <c r="CT453" s="121"/>
      <c r="CU453" s="121"/>
      <c r="CV453" s="121"/>
      <c r="CW453" s="121"/>
      <c r="CX453" s="121"/>
      <c r="CY453" s="121"/>
      <c r="CZ453" s="121"/>
      <c r="DA453" s="121"/>
      <c r="DB453" s="121"/>
      <c r="DC453" s="121"/>
      <c r="DD453" s="121"/>
      <c r="DE453" s="121"/>
      <c r="DF453" s="121"/>
      <c r="DG453" s="121"/>
      <c r="DH453" s="121"/>
      <c r="DI453" s="121"/>
      <c r="DJ453" s="121"/>
      <c r="DK453" s="121"/>
      <c r="DL453" s="121"/>
      <c r="DM453" s="121"/>
      <c r="DN453" s="121"/>
      <c r="DO453" s="121"/>
      <c r="DP453" s="121"/>
      <c r="DQ453" s="121"/>
      <c r="DR453" s="121"/>
      <c r="DS453" s="121"/>
      <c r="DT453" s="121"/>
      <c r="DU453" s="121"/>
      <c r="DV453" s="121"/>
      <c r="DW453" s="121"/>
      <c r="DX453" s="121"/>
      <c r="DY453" s="121"/>
      <c r="DZ453" s="121"/>
      <c r="EA453" s="121"/>
      <c r="EB453" s="121"/>
      <c r="EC453" s="121"/>
      <c r="ED453" s="121"/>
      <c r="EE453" s="121"/>
      <c r="EF453" s="121"/>
      <c r="EG453" s="121"/>
      <c r="EH453" s="121"/>
      <c r="EI453" s="121"/>
      <c r="EJ453" s="121"/>
      <c r="EK453" s="121"/>
    </row>
    <row r="454" spans="2:141" x14ac:dyDescent="0.25">
      <c r="B454" s="121"/>
      <c r="C454" s="121"/>
      <c r="D454" s="121"/>
      <c r="E454" s="121"/>
      <c r="F454" s="121"/>
      <c r="G454" s="121"/>
      <c r="H454" s="121"/>
      <c r="I454" s="121"/>
      <c r="J454" s="121"/>
      <c r="K454" s="121"/>
      <c r="L454" s="121"/>
      <c r="M454" s="121"/>
      <c r="N454" s="121"/>
      <c r="O454" s="121"/>
      <c r="CA454" s="121"/>
      <c r="CB454" s="121"/>
      <c r="CC454" s="121"/>
      <c r="CD454" s="121"/>
      <c r="CE454" s="121"/>
      <c r="CF454" s="121"/>
      <c r="CG454" s="121"/>
      <c r="CH454" s="121"/>
      <c r="CI454" s="121"/>
      <c r="CJ454" s="121"/>
      <c r="CK454" s="121"/>
      <c r="CL454" s="121"/>
      <c r="CM454" s="121"/>
      <c r="CN454" s="121"/>
      <c r="CO454" s="121"/>
      <c r="CP454" s="121"/>
      <c r="CQ454" s="121"/>
      <c r="CR454" s="121"/>
      <c r="CS454" s="121"/>
      <c r="CT454" s="121"/>
      <c r="CU454" s="121"/>
      <c r="CV454" s="121"/>
      <c r="CW454" s="121"/>
      <c r="CX454" s="121"/>
      <c r="CY454" s="121"/>
      <c r="CZ454" s="121"/>
      <c r="DA454" s="121"/>
      <c r="DB454" s="121"/>
      <c r="DC454" s="121"/>
      <c r="DD454" s="121"/>
      <c r="DE454" s="121"/>
      <c r="DF454" s="121"/>
      <c r="DG454" s="121"/>
      <c r="DH454" s="121"/>
      <c r="DI454" s="121"/>
      <c r="DJ454" s="121"/>
      <c r="DK454" s="121"/>
      <c r="DL454" s="121"/>
      <c r="DM454" s="121"/>
      <c r="DN454" s="121"/>
      <c r="DO454" s="121"/>
      <c r="DP454" s="121"/>
      <c r="DQ454" s="121"/>
      <c r="DR454" s="121"/>
      <c r="DS454" s="121"/>
      <c r="DT454" s="121"/>
      <c r="DU454" s="121"/>
      <c r="DV454" s="121"/>
      <c r="DW454" s="121"/>
      <c r="DX454" s="121"/>
      <c r="DY454" s="121"/>
      <c r="DZ454" s="121"/>
      <c r="EA454" s="121"/>
      <c r="EB454" s="121"/>
      <c r="EC454" s="121"/>
      <c r="ED454" s="121"/>
      <c r="EE454" s="121"/>
      <c r="EF454" s="121"/>
      <c r="EG454" s="121"/>
      <c r="EH454" s="121"/>
      <c r="EI454" s="121"/>
      <c r="EJ454" s="121"/>
      <c r="EK454" s="121"/>
    </row>
    <row r="455" spans="2:141" x14ac:dyDescent="0.25">
      <c r="B455" s="121"/>
      <c r="C455" s="121"/>
      <c r="D455" s="121"/>
      <c r="E455" s="121"/>
      <c r="F455" s="121"/>
      <c r="G455" s="121"/>
      <c r="H455" s="121"/>
      <c r="I455" s="121"/>
      <c r="J455" s="121"/>
      <c r="K455" s="121"/>
      <c r="L455" s="121"/>
      <c r="M455" s="121"/>
      <c r="N455" s="121"/>
      <c r="O455" s="121"/>
      <c r="CA455" s="121"/>
      <c r="CB455" s="121"/>
      <c r="CC455" s="121"/>
      <c r="CD455" s="121"/>
      <c r="CE455" s="121"/>
      <c r="CF455" s="121"/>
      <c r="CG455" s="121"/>
      <c r="CH455" s="121"/>
      <c r="CI455" s="121"/>
      <c r="CJ455" s="121"/>
      <c r="CK455" s="121"/>
      <c r="CL455" s="121"/>
      <c r="CM455" s="121"/>
      <c r="CN455" s="121"/>
      <c r="CO455" s="121"/>
      <c r="CP455" s="121"/>
      <c r="CQ455" s="121"/>
      <c r="CR455" s="121"/>
      <c r="CS455" s="121"/>
      <c r="CT455" s="121"/>
      <c r="CU455" s="121"/>
      <c r="CV455" s="121"/>
      <c r="CW455" s="121"/>
      <c r="CX455" s="121"/>
      <c r="CY455" s="121"/>
      <c r="CZ455" s="121"/>
      <c r="DA455" s="121"/>
      <c r="DB455" s="121"/>
      <c r="DC455" s="121"/>
      <c r="DD455" s="121"/>
      <c r="DE455" s="121"/>
      <c r="DF455" s="121"/>
      <c r="DG455" s="121"/>
      <c r="DH455" s="121"/>
      <c r="DI455" s="121"/>
      <c r="DJ455" s="121"/>
      <c r="DK455" s="121"/>
      <c r="DL455" s="121"/>
      <c r="DM455" s="121"/>
      <c r="DN455" s="121"/>
      <c r="DO455" s="121"/>
      <c r="DP455" s="121"/>
      <c r="DQ455" s="121"/>
      <c r="DR455" s="121"/>
      <c r="DS455" s="121"/>
      <c r="DT455" s="121"/>
      <c r="DU455" s="121"/>
      <c r="DV455" s="121"/>
      <c r="DW455" s="121"/>
      <c r="DX455" s="121"/>
      <c r="DY455" s="121"/>
      <c r="DZ455" s="121"/>
      <c r="EA455" s="121"/>
      <c r="EB455" s="121"/>
      <c r="EC455" s="121"/>
      <c r="ED455" s="121"/>
      <c r="EE455" s="121"/>
      <c r="EF455" s="121"/>
      <c r="EG455" s="121"/>
      <c r="EH455" s="121"/>
      <c r="EI455" s="121"/>
      <c r="EJ455" s="121"/>
      <c r="EK455" s="121"/>
    </row>
    <row r="456" spans="2:141" x14ac:dyDescent="0.25">
      <c r="B456" s="121"/>
      <c r="C456" s="121"/>
      <c r="D456" s="121"/>
      <c r="E456" s="121"/>
      <c r="F456" s="121"/>
      <c r="G456" s="121"/>
      <c r="H456" s="121"/>
      <c r="I456" s="121"/>
      <c r="J456" s="121"/>
      <c r="K456" s="121"/>
      <c r="L456" s="121"/>
      <c r="M456" s="121"/>
      <c r="N456" s="121"/>
      <c r="O456" s="121"/>
      <c r="CA456" s="121"/>
      <c r="CB456" s="121"/>
      <c r="CC456" s="121"/>
      <c r="CD456" s="121"/>
      <c r="CE456" s="121"/>
      <c r="CF456" s="121"/>
      <c r="CG456" s="121"/>
      <c r="CH456" s="121"/>
      <c r="CI456" s="121"/>
      <c r="CJ456" s="121"/>
      <c r="CK456" s="121"/>
      <c r="CL456" s="121"/>
      <c r="CM456" s="121"/>
      <c r="CN456" s="121"/>
      <c r="CO456" s="121"/>
      <c r="CP456" s="121"/>
      <c r="CQ456" s="121"/>
      <c r="CR456" s="121"/>
      <c r="CS456" s="121"/>
      <c r="CT456" s="121"/>
      <c r="CU456" s="121"/>
      <c r="CV456" s="121"/>
      <c r="CW456" s="121"/>
      <c r="CX456" s="121"/>
      <c r="CY456" s="121"/>
      <c r="CZ456" s="121"/>
      <c r="DA456" s="121"/>
      <c r="DB456" s="121"/>
      <c r="DC456" s="121"/>
      <c r="DD456" s="121"/>
      <c r="DE456" s="121"/>
      <c r="DF456" s="121"/>
      <c r="DG456" s="121"/>
      <c r="DH456" s="121"/>
      <c r="DI456" s="121"/>
      <c r="DJ456" s="121"/>
      <c r="DK456" s="121"/>
      <c r="DL456" s="121"/>
      <c r="DM456" s="121"/>
      <c r="DN456" s="121"/>
      <c r="DO456" s="121"/>
      <c r="DP456" s="121"/>
      <c r="DQ456" s="121"/>
      <c r="DR456" s="121"/>
      <c r="DS456" s="121"/>
      <c r="DT456" s="121"/>
      <c r="DU456" s="121"/>
      <c r="DV456" s="121"/>
      <c r="DW456" s="121"/>
      <c r="DX456" s="121"/>
      <c r="DY456" s="121"/>
      <c r="DZ456" s="121"/>
      <c r="EA456" s="121"/>
      <c r="EB456" s="121"/>
      <c r="EC456" s="121"/>
      <c r="ED456" s="121"/>
      <c r="EE456" s="121"/>
      <c r="EF456" s="121"/>
      <c r="EG456" s="121"/>
      <c r="EH456" s="121"/>
      <c r="EI456" s="121"/>
      <c r="EJ456" s="121"/>
      <c r="EK456" s="121"/>
    </row>
    <row r="457" spans="2:141" x14ac:dyDescent="0.25">
      <c r="B457" s="121"/>
      <c r="C457" s="121"/>
      <c r="D457" s="121"/>
      <c r="E457" s="121"/>
      <c r="F457" s="121"/>
      <c r="G457" s="121"/>
      <c r="H457" s="121"/>
      <c r="I457" s="121"/>
      <c r="J457" s="121"/>
      <c r="K457" s="121"/>
      <c r="L457" s="121"/>
      <c r="M457" s="121"/>
      <c r="N457" s="121"/>
      <c r="O457" s="121"/>
      <c r="CA457" s="121"/>
      <c r="CB457" s="121"/>
      <c r="CC457" s="121"/>
      <c r="CD457" s="121"/>
      <c r="CE457" s="121"/>
      <c r="CF457" s="121"/>
      <c r="CG457" s="121"/>
      <c r="CH457" s="121"/>
      <c r="CI457" s="121"/>
      <c r="CJ457" s="121"/>
      <c r="CK457" s="121"/>
      <c r="CL457" s="121"/>
      <c r="CM457" s="121"/>
      <c r="CN457" s="121"/>
      <c r="CO457" s="121"/>
      <c r="CP457" s="121"/>
      <c r="CQ457" s="121"/>
      <c r="CR457" s="121"/>
      <c r="CS457" s="121"/>
      <c r="CT457" s="121"/>
      <c r="CU457" s="121"/>
      <c r="CV457" s="121"/>
      <c r="CW457" s="121"/>
      <c r="CX457" s="121"/>
      <c r="CY457" s="121"/>
      <c r="CZ457" s="121"/>
      <c r="DA457" s="121"/>
      <c r="DB457" s="121"/>
      <c r="DC457" s="121"/>
      <c r="DD457" s="121"/>
      <c r="DE457" s="121"/>
      <c r="DF457" s="121"/>
      <c r="DG457" s="121"/>
      <c r="DH457" s="121"/>
      <c r="DI457" s="121"/>
      <c r="DJ457" s="121"/>
      <c r="DK457" s="121"/>
      <c r="DL457" s="121"/>
      <c r="DM457" s="121"/>
      <c r="DN457" s="121"/>
      <c r="DO457" s="121"/>
      <c r="DP457" s="121"/>
      <c r="DQ457" s="121"/>
      <c r="DR457" s="121"/>
      <c r="DS457" s="121"/>
      <c r="DT457" s="121"/>
      <c r="DU457" s="121"/>
      <c r="DV457" s="121"/>
      <c r="DW457" s="121"/>
      <c r="DX457" s="121"/>
      <c r="DY457" s="121"/>
      <c r="DZ457" s="121"/>
      <c r="EA457" s="121"/>
      <c r="EB457" s="121"/>
      <c r="EC457" s="121"/>
      <c r="ED457" s="121"/>
      <c r="EE457" s="121"/>
      <c r="EF457" s="121"/>
      <c r="EG457" s="121"/>
      <c r="EH457" s="121"/>
      <c r="EI457" s="121"/>
      <c r="EJ457" s="121"/>
      <c r="EK457" s="121"/>
    </row>
    <row r="458" spans="2:141" x14ac:dyDescent="0.25">
      <c r="B458" s="121"/>
      <c r="C458" s="121"/>
      <c r="D458" s="121"/>
      <c r="E458" s="121"/>
      <c r="F458" s="121"/>
      <c r="G458" s="121"/>
      <c r="H458" s="121"/>
      <c r="I458" s="121"/>
      <c r="J458" s="121"/>
      <c r="K458" s="121"/>
      <c r="L458" s="121"/>
      <c r="M458" s="121"/>
      <c r="N458" s="121"/>
      <c r="O458" s="121"/>
      <c r="CA458" s="121"/>
      <c r="CB458" s="121"/>
      <c r="CC458" s="121"/>
      <c r="CD458" s="121"/>
      <c r="CE458" s="121"/>
      <c r="CF458" s="121"/>
      <c r="CG458" s="121"/>
      <c r="CH458" s="121"/>
      <c r="CI458" s="121"/>
      <c r="CJ458" s="121"/>
      <c r="CK458" s="121"/>
      <c r="CL458" s="121"/>
      <c r="CM458" s="121"/>
      <c r="CN458" s="121"/>
      <c r="CO458" s="121"/>
      <c r="CP458" s="121"/>
      <c r="CQ458" s="121"/>
      <c r="CR458" s="121"/>
      <c r="CS458" s="121"/>
      <c r="CT458" s="121"/>
      <c r="CU458" s="121"/>
      <c r="CV458" s="121"/>
      <c r="CW458" s="121"/>
      <c r="CX458" s="121"/>
      <c r="CY458" s="121"/>
      <c r="CZ458" s="121"/>
      <c r="DA458" s="121"/>
      <c r="DB458" s="121"/>
      <c r="DC458" s="121"/>
      <c r="DD458" s="121"/>
      <c r="DE458" s="121"/>
      <c r="DF458" s="121"/>
      <c r="DG458" s="121"/>
      <c r="DH458" s="121"/>
      <c r="DI458" s="121"/>
      <c r="DJ458" s="121"/>
      <c r="DK458" s="121"/>
      <c r="DL458" s="121"/>
      <c r="DM458" s="121"/>
      <c r="DN458" s="121"/>
      <c r="DO458" s="121"/>
      <c r="DP458" s="121"/>
      <c r="DQ458" s="121"/>
      <c r="DR458" s="121"/>
      <c r="DS458" s="121"/>
      <c r="DT458" s="121"/>
      <c r="DU458" s="121"/>
      <c r="DV458" s="121"/>
      <c r="DW458" s="121"/>
      <c r="DX458" s="121"/>
      <c r="DY458" s="121"/>
      <c r="DZ458" s="121"/>
      <c r="EA458" s="121"/>
      <c r="EB458" s="121"/>
      <c r="EC458" s="121"/>
      <c r="ED458" s="121"/>
      <c r="EE458" s="121"/>
      <c r="EF458" s="121"/>
      <c r="EG458" s="121"/>
      <c r="EH458" s="121"/>
      <c r="EI458" s="121"/>
      <c r="EJ458" s="121"/>
      <c r="EK458" s="121"/>
    </row>
    <row r="459" spans="2:141" x14ac:dyDescent="0.25">
      <c r="B459" s="121"/>
      <c r="C459" s="121"/>
      <c r="D459" s="121"/>
      <c r="E459" s="121"/>
      <c r="F459" s="121"/>
      <c r="G459" s="121"/>
      <c r="H459" s="121"/>
      <c r="I459" s="121"/>
      <c r="J459" s="121"/>
      <c r="K459" s="121"/>
      <c r="L459" s="121"/>
      <c r="M459" s="121"/>
      <c r="N459" s="121"/>
      <c r="O459" s="121"/>
      <c r="CA459" s="121"/>
      <c r="CB459" s="121"/>
      <c r="CC459" s="121"/>
      <c r="CD459" s="121"/>
      <c r="CE459" s="121"/>
      <c r="CF459" s="121"/>
      <c r="CG459" s="121"/>
      <c r="CH459" s="121"/>
      <c r="CI459" s="121"/>
      <c r="CJ459" s="121"/>
      <c r="CK459" s="121"/>
      <c r="CL459" s="121"/>
      <c r="CM459" s="121"/>
      <c r="CN459" s="121"/>
      <c r="CO459" s="121"/>
      <c r="CP459" s="121"/>
      <c r="CQ459" s="121"/>
      <c r="CR459" s="121"/>
      <c r="CS459" s="121"/>
      <c r="CT459" s="121"/>
      <c r="CU459" s="121"/>
      <c r="CV459" s="121"/>
      <c r="CW459" s="121"/>
      <c r="CX459" s="121"/>
      <c r="CY459" s="121"/>
      <c r="CZ459" s="121"/>
      <c r="DA459" s="121"/>
      <c r="DB459" s="121"/>
      <c r="DC459" s="121"/>
      <c r="DD459" s="121"/>
      <c r="DE459" s="121"/>
      <c r="DF459" s="121"/>
      <c r="DG459" s="121"/>
      <c r="DH459" s="121"/>
      <c r="DI459" s="121"/>
      <c r="DJ459" s="121"/>
      <c r="DK459" s="121"/>
      <c r="DL459" s="121"/>
      <c r="DM459" s="121"/>
      <c r="DN459" s="121"/>
      <c r="DO459" s="121"/>
      <c r="DP459" s="121"/>
      <c r="DQ459" s="121"/>
      <c r="DR459" s="121"/>
      <c r="DS459" s="121"/>
      <c r="DT459" s="121"/>
      <c r="DU459" s="121"/>
      <c r="DV459" s="121"/>
      <c r="DW459" s="121"/>
      <c r="DX459" s="121"/>
      <c r="DY459" s="121"/>
      <c r="DZ459" s="121"/>
      <c r="EA459" s="121"/>
      <c r="EB459" s="121"/>
      <c r="EC459" s="121"/>
      <c r="ED459" s="121"/>
      <c r="EE459" s="121"/>
      <c r="EF459" s="121"/>
      <c r="EG459" s="121"/>
      <c r="EH459" s="121"/>
      <c r="EI459" s="121"/>
      <c r="EJ459" s="121"/>
      <c r="EK459" s="121"/>
    </row>
    <row r="460" spans="2:141" x14ac:dyDescent="0.25">
      <c r="B460" s="121"/>
      <c r="C460" s="121"/>
      <c r="D460" s="121"/>
      <c r="E460" s="121"/>
      <c r="F460" s="121"/>
      <c r="G460" s="121"/>
      <c r="H460" s="121"/>
      <c r="I460" s="121"/>
      <c r="J460" s="121"/>
      <c r="K460" s="121"/>
      <c r="L460" s="121"/>
      <c r="M460" s="121"/>
      <c r="N460" s="121"/>
      <c r="O460" s="121"/>
      <c r="CA460" s="121"/>
      <c r="CB460" s="121"/>
      <c r="CC460" s="121"/>
      <c r="CD460" s="121"/>
      <c r="CE460" s="121"/>
      <c r="CF460" s="121"/>
      <c r="CG460" s="121"/>
      <c r="CH460" s="121"/>
      <c r="CI460" s="121"/>
      <c r="CJ460" s="121"/>
      <c r="CK460" s="121"/>
      <c r="CL460" s="121"/>
      <c r="CM460" s="121"/>
      <c r="CN460" s="121"/>
      <c r="CO460" s="121"/>
      <c r="CP460" s="121"/>
      <c r="CQ460" s="121"/>
      <c r="CR460" s="121"/>
      <c r="CS460" s="121"/>
      <c r="CT460" s="121"/>
      <c r="CU460" s="121"/>
      <c r="CV460" s="121"/>
      <c r="CW460" s="121"/>
      <c r="CX460" s="121"/>
      <c r="CY460" s="121"/>
      <c r="CZ460" s="121"/>
      <c r="DA460" s="121"/>
      <c r="DB460" s="121"/>
      <c r="DC460" s="121"/>
      <c r="DD460" s="121"/>
      <c r="DE460" s="121"/>
      <c r="DF460" s="121"/>
      <c r="DG460" s="121"/>
      <c r="DH460" s="121"/>
      <c r="DI460" s="121"/>
      <c r="DJ460" s="121"/>
      <c r="DK460" s="121"/>
      <c r="DL460" s="121"/>
      <c r="DM460" s="121"/>
      <c r="DN460" s="121"/>
      <c r="DO460" s="121"/>
      <c r="DP460" s="121"/>
      <c r="DQ460" s="121"/>
      <c r="DR460" s="121"/>
      <c r="DS460" s="121"/>
      <c r="DT460" s="121"/>
      <c r="DU460" s="121"/>
      <c r="DV460" s="121"/>
      <c r="DW460" s="121"/>
      <c r="DX460" s="121"/>
      <c r="DY460" s="121"/>
      <c r="DZ460" s="121"/>
      <c r="EA460" s="121"/>
      <c r="EB460" s="121"/>
      <c r="EC460" s="121"/>
      <c r="ED460" s="121"/>
      <c r="EE460" s="121"/>
      <c r="EF460" s="121"/>
      <c r="EG460" s="121"/>
      <c r="EH460" s="121"/>
      <c r="EI460" s="121"/>
      <c r="EJ460" s="121"/>
      <c r="EK460" s="121"/>
    </row>
    <row r="461" spans="2:141" x14ac:dyDescent="0.25">
      <c r="B461" s="121"/>
      <c r="C461" s="121"/>
      <c r="D461" s="121"/>
      <c r="E461" s="121"/>
      <c r="F461" s="121"/>
      <c r="G461" s="121"/>
      <c r="H461" s="121"/>
      <c r="I461" s="121"/>
      <c r="J461" s="121"/>
      <c r="K461" s="121"/>
      <c r="L461" s="121"/>
      <c r="M461" s="121"/>
      <c r="N461" s="121"/>
      <c r="O461" s="121"/>
      <c r="CA461" s="121"/>
      <c r="CB461" s="121"/>
      <c r="CC461" s="121"/>
      <c r="CD461" s="121"/>
      <c r="CE461" s="121"/>
      <c r="CF461" s="121"/>
      <c r="CG461" s="121"/>
      <c r="CH461" s="121"/>
      <c r="CI461" s="121"/>
      <c r="CJ461" s="121"/>
      <c r="CK461" s="121"/>
      <c r="CL461" s="121"/>
      <c r="CM461" s="121"/>
      <c r="CN461" s="121"/>
      <c r="CO461" s="121"/>
      <c r="CP461" s="121"/>
      <c r="CQ461" s="121"/>
      <c r="CR461" s="121"/>
      <c r="CS461" s="121"/>
      <c r="CT461" s="121"/>
      <c r="CU461" s="121"/>
      <c r="CV461" s="121"/>
      <c r="CW461" s="121"/>
      <c r="CX461" s="121"/>
      <c r="CY461" s="121"/>
      <c r="CZ461" s="121"/>
      <c r="DA461" s="121"/>
      <c r="DB461" s="121"/>
      <c r="DC461" s="121"/>
      <c r="DD461" s="121"/>
      <c r="DE461" s="121"/>
      <c r="DF461" s="121"/>
      <c r="DG461" s="121"/>
      <c r="DH461" s="121"/>
      <c r="DI461" s="121"/>
      <c r="DJ461" s="121"/>
      <c r="DK461" s="121"/>
      <c r="DL461" s="121"/>
      <c r="DM461" s="121"/>
      <c r="DN461" s="121"/>
      <c r="DO461" s="121"/>
      <c r="DP461" s="121"/>
      <c r="DQ461" s="121"/>
      <c r="DR461" s="121"/>
      <c r="DS461" s="121"/>
      <c r="DT461" s="121"/>
      <c r="DU461" s="121"/>
      <c r="DV461" s="121"/>
      <c r="DW461" s="121"/>
      <c r="DX461" s="121"/>
      <c r="DY461" s="121"/>
      <c r="DZ461" s="121"/>
      <c r="EA461" s="121"/>
      <c r="EB461" s="121"/>
      <c r="EC461" s="121"/>
      <c r="ED461" s="121"/>
      <c r="EE461" s="121"/>
      <c r="EF461" s="121"/>
      <c r="EG461" s="121"/>
      <c r="EH461" s="121"/>
      <c r="EI461" s="121"/>
      <c r="EJ461" s="121"/>
      <c r="EK461" s="121"/>
    </row>
    <row r="462" spans="2:141" x14ac:dyDescent="0.25">
      <c r="B462" s="121"/>
      <c r="C462" s="121"/>
      <c r="D462" s="121"/>
      <c r="E462" s="121"/>
      <c r="F462" s="121"/>
      <c r="G462" s="121"/>
      <c r="H462" s="121"/>
      <c r="I462" s="121"/>
      <c r="J462" s="121"/>
      <c r="K462" s="121"/>
      <c r="L462" s="121"/>
      <c r="M462" s="121"/>
      <c r="N462" s="121"/>
      <c r="O462" s="121"/>
      <c r="CA462" s="121"/>
      <c r="CB462" s="121"/>
      <c r="CC462" s="121"/>
      <c r="CD462" s="121"/>
      <c r="CE462" s="121"/>
      <c r="CF462" s="121"/>
      <c r="CG462" s="121"/>
      <c r="CH462" s="121"/>
      <c r="CI462" s="121"/>
      <c r="CJ462" s="121"/>
      <c r="CK462" s="121"/>
      <c r="CL462" s="121"/>
      <c r="CM462" s="121"/>
      <c r="CN462" s="121"/>
      <c r="CO462" s="121"/>
      <c r="CP462" s="121"/>
      <c r="CQ462" s="121"/>
      <c r="CR462" s="121"/>
      <c r="CS462" s="121"/>
      <c r="CT462" s="121"/>
      <c r="CU462" s="121"/>
      <c r="CV462" s="121"/>
      <c r="CW462" s="121"/>
      <c r="CX462" s="121"/>
      <c r="CY462" s="121"/>
      <c r="CZ462" s="121"/>
      <c r="DA462" s="121"/>
      <c r="DB462" s="121"/>
      <c r="DC462" s="121"/>
      <c r="DD462" s="121"/>
      <c r="DE462" s="121"/>
      <c r="DF462" s="121"/>
      <c r="DG462" s="121"/>
      <c r="DH462" s="121"/>
      <c r="DI462" s="121"/>
      <c r="DJ462" s="121"/>
      <c r="DK462" s="121"/>
      <c r="DL462" s="121"/>
      <c r="DM462" s="121"/>
      <c r="DN462" s="121"/>
      <c r="DO462" s="121"/>
      <c r="DP462" s="121"/>
      <c r="DQ462" s="121"/>
      <c r="DR462" s="121"/>
      <c r="DS462" s="121"/>
      <c r="DT462" s="121"/>
      <c r="DU462" s="121"/>
      <c r="DV462" s="121"/>
      <c r="DW462" s="121"/>
      <c r="DX462" s="121"/>
      <c r="DY462" s="121"/>
      <c r="DZ462" s="121"/>
      <c r="EA462" s="121"/>
      <c r="EB462" s="121"/>
      <c r="EC462" s="121"/>
      <c r="ED462" s="121"/>
      <c r="EE462" s="121"/>
      <c r="EF462" s="121"/>
      <c r="EG462" s="121"/>
      <c r="EH462" s="121"/>
      <c r="EI462" s="121"/>
      <c r="EJ462" s="121"/>
      <c r="EK462" s="121"/>
    </row>
    <row r="463" spans="2:141" x14ac:dyDescent="0.25">
      <c r="B463" s="121"/>
      <c r="C463" s="121"/>
      <c r="D463" s="121"/>
      <c r="E463" s="121"/>
      <c r="F463" s="121"/>
      <c r="G463" s="121"/>
      <c r="H463" s="121"/>
      <c r="I463" s="121"/>
      <c r="J463" s="121"/>
      <c r="K463" s="121"/>
      <c r="L463" s="121"/>
      <c r="M463" s="121"/>
      <c r="N463" s="121"/>
      <c r="O463" s="121"/>
      <c r="CA463" s="121"/>
      <c r="CB463" s="121"/>
      <c r="CC463" s="121"/>
      <c r="CD463" s="121"/>
      <c r="CE463" s="121"/>
      <c r="CF463" s="121"/>
      <c r="CG463" s="121"/>
      <c r="CH463" s="121"/>
      <c r="CI463" s="121"/>
      <c r="CJ463" s="121"/>
      <c r="CK463" s="121"/>
      <c r="CL463" s="121"/>
      <c r="CM463" s="121"/>
      <c r="CN463" s="121"/>
      <c r="CO463" s="121"/>
      <c r="CP463" s="121"/>
      <c r="CQ463" s="121"/>
      <c r="CR463" s="121"/>
      <c r="CS463" s="121"/>
      <c r="CT463" s="121"/>
      <c r="CU463" s="121"/>
      <c r="CV463" s="121"/>
      <c r="CW463" s="121"/>
      <c r="CX463" s="121"/>
      <c r="CY463" s="121"/>
      <c r="CZ463" s="121"/>
      <c r="DA463" s="121"/>
      <c r="DB463" s="121"/>
      <c r="DC463" s="121"/>
      <c r="DD463" s="121"/>
      <c r="DE463" s="121"/>
      <c r="DF463" s="121"/>
      <c r="DG463" s="121"/>
      <c r="DH463" s="121"/>
      <c r="DI463" s="121"/>
      <c r="DJ463" s="121"/>
      <c r="DK463" s="121"/>
      <c r="DL463" s="121"/>
      <c r="DM463" s="121"/>
      <c r="DN463" s="121"/>
      <c r="DO463" s="121"/>
      <c r="DP463" s="121"/>
      <c r="DQ463" s="121"/>
      <c r="DR463" s="121"/>
      <c r="DS463" s="121"/>
      <c r="DT463" s="121"/>
      <c r="DU463" s="121"/>
      <c r="DV463" s="121"/>
      <c r="DW463" s="121"/>
      <c r="DX463" s="121"/>
      <c r="DY463" s="121"/>
      <c r="DZ463" s="121"/>
      <c r="EA463" s="121"/>
      <c r="EB463" s="121"/>
      <c r="EC463" s="121"/>
      <c r="ED463" s="121"/>
      <c r="EE463" s="121"/>
      <c r="EF463" s="121"/>
      <c r="EG463" s="121"/>
      <c r="EH463" s="121"/>
      <c r="EI463" s="121"/>
      <c r="EJ463" s="121"/>
      <c r="EK463" s="121"/>
    </row>
    <row r="464" spans="2:141" x14ac:dyDescent="0.25">
      <c r="B464" s="121"/>
      <c r="C464" s="121"/>
      <c r="D464" s="121"/>
      <c r="E464" s="121"/>
      <c r="F464" s="121"/>
      <c r="G464" s="121"/>
      <c r="H464" s="121"/>
      <c r="I464" s="121"/>
      <c r="J464" s="121"/>
      <c r="K464" s="121"/>
      <c r="L464" s="121"/>
      <c r="M464" s="121"/>
      <c r="N464" s="121"/>
      <c r="O464" s="121"/>
      <c r="CA464" s="121"/>
      <c r="CB464" s="121"/>
      <c r="CC464" s="121"/>
      <c r="CD464" s="121"/>
      <c r="CE464" s="121"/>
      <c r="CF464" s="121"/>
      <c r="CG464" s="121"/>
      <c r="CH464" s="121"/>
      <c r="CI464" s="121"/>
      <c r="CJ464" s="121"/>
      <c r="CK464" s="121"/>
      <c r="CL464" s="121"/>
      <c r="CM464" s="121"/>
      <c r="CN464" s="121"/>
      <c r="CO464" s="121"/>
      <c r="CP464" s="121"/>
      <c r="CQ464" s="121"/>
      <c r="CR464" s="121"/>
      <c r="CS464" s="121"/>
      <c r="CT464" s="121"/>
      <c r="CU464" s="121"/>
      <c r="CV464" s="121"/>
      <c r="CW464" s="121"/>
      <c r="CX464" s="121"/>
      <c r="CY464" s="121"/>
      <c r="CZ464" s="121"/>
      <c r="DA464" s="121"/>
      <c r="DB464" s="121"/>
      <c r="DC464" s="121"/>
      <c r="DD464" s="121"/>
      <c r="DE464" s="121"/>
      <c r="DF464" s="121"/>
      <c r="DG464" s="121"/>
      <c r="DH464" s="121"/>
      <c r="DI464" s="121"/>
      <c r="DJ464" s="121"/>
      <c r="DK464" s="121"/>
      <c r="DL464" s="121"/>
      <c r="DM464" s="121"/>
      <c r="DN464" s="121"/>
      <c r="DO464" s="121"/>
      <c r="DP464" s="121"/>
      <c r="DQ464" s="121"/>
      <c r="DR464" s="121"/>
      <c r="DS464" s="121"/>
      <c r="DT464" s="121"/>
      <c r="DU464" s="121"/>
      <c r="DV464" s="121"/>
      <c r="DW464" s="121"/>
      <c r="DX464" s="121"/>
      <c r="DY464" s="121"/>
      <c r="DZ464" s="121"/>
      <c r="EA464" s="121"/>
      <c r="EB464" s="121"/>
      <c r="EC464" s="121"/>
      <c r="ED464" s="121"/>
      <c r="EE464" s="121"/>
      <c r="EF464" s="121"/>
      <c r="EG464" s="121"/>
      <c r="EH464" s="121"/>
      <c r="EI464" s="121"/>
      <c r="EJ464" s="121"/>
      <c r="EK464" s="121"/>
    </row>
    <row r="465" spans="2:141" x14ac:dyDescent="0.25">
      <c r="B465" s="121"/>
      <c r="C465" s="121"/>
      <c r="D465" s="121"/>
      <c r="E465" s="121"/>
      <c r="F465" s="121"/>
      <c r="G465" s="121"/>
      <c r="H465" s="121"/>
      <c r="I465" s="121"/>
      <c r="J465" s="121"/>
      <c r="K465" s="121"/>
      <c r="L465" s="121"/>
      <c r="M465" s="121"/>
      <c r="N465" s="121"/>
      <c r="O465" s="121"/>
      <c r="CA465" s="121"/>
      <c r="CB465" s="121"/>
      <c r="CC465" s="121"/>
      <c r="CD465" s="121"/>
      <c r="CE465" s="121"/>
      <c r="CF465" s="121"/>
      <c r="CG465" s="121"/>
      <c r="CH465" s="121"/>
      <c r="CI465" s="121"/>
      <c r="CJ465" s="121"/>
      <c r="CK465" s="121"/>
      <c r="CL465" s="121"/>
      <c r="CM465" s="121"/>
      <c r="CN465" s="121"/>
      <c r="CO465" s="121"/>
      <c r="CP465" s="121"/>
      <c r="CQ465" s="121"/>
      <c r="CR465" s="121"/>
      <c r="CS465" s="121"/>
      <c r="CT465" s="121"/>
      <c r="CU465" s="121"/>
      <c r="CV465" s="121"/>
      <c r="CW465" s="121"/>
      <c r="CX465" s="121"/>
      <c r="CY465" s="121"/>
      <c r="CZ465" s="121"/>
      <c r="DA465" s="121"/>
      <c r="DB465" s="121"/>
      <c r="DC465" s="121"/>
      <c r="DD465" s="121"/>
      <c r="DE465" s="121"/>
      <c r="DF465" s="121"/>
      <c r="DG465" s="121"/>
      <c r="DH465" s="121"/>
      <c r="DI465" s="121"/>
      <c r="DJ465" s="121"/>
      <c r="DK465" s="121"/>
      <c r="DL465" s="121"/>
      <c r="DM465" s="121"/>
      <c r="DN465" s="121"/>
      <c r="DO465" s="121"/>
      <c r="DP465" s="121"/>
      <c r="DQ465" s="121"/>
      <c r="DR465" s="121"/>
      <c r="DS465" s="121"/>
      <c r="DT465" s="121"/>
      <c r="DU465" s="121"/>
      <c r="DV465" s="121"/>
      <c r="DW465" s="121"/>
      <c r="DX465" s="121"/>
      <c r="DY465" s="121"/>
      <c r="DZ465" s="121"/>
      <c r="EA465" s="121"/>
      <c r="EB465" s="121"/>
      <c r="EC465" s="121"/>
      <c r="ED465" s="121"/>
      <c r="EE465" s="121"/>
      <c r="EF465" s="121"/>
      <c r="EG465" s="121"/>
      <c r="EH465" s="121"/>
      <c r="EI465" s="121"/>
      <c r="EJ465" s="121"/>
      <c r="EK465" s="121"/>
    </row>
    <row r="466" spans="2:141" x14ac:dyDescent="0.25">
      <c r="B466" s="121"/>
      <c r="C466" s="121"/>
      <c r="D466" s="121"/>
      <c r="E466" s="121"/>
      <c r="F466" s="121"/>
      <c r="G466" s="121"/>
      <c r="H466" s="121"/>
      <c r="I466" s="121"/>
      <c r="J466" s="121"/>
      <c r="K466" s="121"/>
      <c r="L466" s="121"/>
      <c r="M466" s="121"/>
      <c r="N466" s="121"/>
      <c r="O466" s="121"/>
      <c r="CA466" s="121"/>
      <c r="CB466" s="121"/>
      <c r="CC466" s="121"/>
      <c r="CD466" s="121"/>
      <c r="CE466" s="121"/>
      <c r="CF466" s="121"/>
      <c r="CG466" s="121"/>
      <c r="CH466" s="121"/>
      <c r="CI466" s="121"/>
      <c r="CJ466" s="121"/>
      <c r="CK466" s="121"/>
      <c r="CL466" s="121"/>
      <c r="CM466" s="121"/>
      <c r="CN466" s="121"/>
      <c r="CO466" s="121"/>
      <c r="CP466" s="121"/>
      <c r="CQ466" s="121"/>
      <c r="CR466" s="121"/>
      <c r="CS466" s="121"/>
      <c r="CT466" s="121"/>
      <c r="CU466" s="121"/>
      <c r="CV466" s="121"/>
      <c r="CW466" s="121"/>
      <c r="CX466" s="121"/>
      <c r="CY466" s="121"/>
      <c r="CZ466" s="121"/>
      <c r="DA466" s="121"/>
      <c r="DB466" s="121"/>
      <c r="DC466" s="121"/>
      <c r="DD466" s="121"/>
      <c r="DE466" s="121"/>
      <c r="DF466" s="121"/>
      <c r="DG466" s="121"/>
      <c r="DH466" s="121"/>
      <c r="DI466" s="121"/>
      <c r="DJ466" s="121"/>
      <c r="DK466" s="121"/>
      <c r="DL466" s="121"/>
      <c r="DM466" s="121"/>
      <c r="DN466" s="121"/>
      <c r="DO466" s="121"/>
      <c r="DP466" s="121"/>
      <c r="DQ466" s="121"/>
      <c r="DR466" s="121"/>
      <c r="DS466" s="121"/>
      <c r="DT466" s="121"/>
      <c r="DU466" s="121"/>
      <c r="DV466" s="121"/>
      <c r="DW466" s="121"/>
      <c r="DX466" s="121"/>
      <c r="DY466" s="121"/>
      <c r="DZ466" s="121"/>
      <c r="EA466" s="121"/>
      <c r="EB466" s="121"/>
      <c r="EC466" s="121"/>
      <c r="ED466" s="121"/>
      <c r="EE466" s="121"/>
      <c r="EF466" s="121"/>
      <c r="EG466" s="121"/>
      <c r="EH466" s="121"/>
      <c r="EI466" s="121"/>
      <c r="EJ466" s="121"/>
      <c r="EK466" s="121"/>
    </row>
    <row r="467" spans="2:141" x14ac:dyDescent="0.25">
      <c r="B467" s="121"/>
      <c r="C467" s="121"/>
      <c r="D467" s="121"/>
      <c r="E467" s="121"/>
      <c r="F467" s="121"/>
      <c r="G467" s="121"/>
      <c r="H467" s="121"/>
      <c r="I467" s="121"/>
      <c r="J467" s="121"/>
      <c r="K467" s="121"/>
      <c r="L467" s="121"/>
      <c r="M467" s="121"/>
      <c r="N467" s="121"/>
      <c r="O467" s="121"/>
      <c r="CA467" s="121"/>
      <c r="CB467" s="121"/>
      <c r="CC467" s="121"/>
      <c r="CD467" s="121"/>
      <c r="CE467" s="121"/>
      <c r="CF467" s="121"/>
      <c r="CG467" s="121"/>
      <c r="CH467" s="121"/>
      <c r="CI467" s="121"/>
      <c r="CJ467" s="121"/>
      <c r="CK467" s="121"/>
      <c r="CL467" s="121"/>
      <c r="CM467" s="121"/>
      <c r="CN467" s="121"/>
      <c r="CO467" s="121"/>
      <c r="CP467" s="121"/>
      <c r="CQ467" s="121"/>
      <c r="CR467" s="121"/>
      <c r="CS467" s="121"/>
      <c r="CT467" s="121"/>
      <c r="CU467" s="121"/>
      <c r="CV467" s="121"/>
      <c r="CW467" s="121"/>
      <c r="CX467" s="121"/>
      <c r="CY467" s="121"/>
      <c r="CZ467" s="121"/>
      <c r="DA467" s="121"/>
      <c r="DB467" s="121"/>
      <c r="DC467" s="121"/>
      <c r="DD467" s="121"/>
      <c r="DE467" s="121"/>
      <c r="DF467" s="121"/>
      <c r="DG467" s="121"/>
      <c r="DH467" s="121"/>
      <c r="DI467" s="121"/>
      <c r="DJ467" s="121"/>
      <c r="DK467" s="121"/>
      <c r="DL467" s="121"/>
      <c r="DM467" s="121"/>
      <c r="DN467" s="121"/>
      <c r="DO467" s="121"/>
      <c r="DP467" s="121"/>
      <c r="DQ467" s="121"/>
      <c r="DR467" s="121"/>
      <c r="DS467" s="121"/>
      <c r="DT467" s="121"/>
      <c r="DU467" s="121"/>
      <c r="DV467" s="121"/>
      <c r="DW467" s="121"/>
      <c r="DX467" s="121"/>
      <c r="DY467" s="121"/>
      <c r="DZ467" s="121"/>
      <c r="EA467" s="121"/>
      <c r="EB467" s="121"/>
      <c r="EC467" s="121"/>
      <c r="ED467" s="121"/>
      <c r="EE467" s="121"/>
      <c r="EF467" s="121"/>
      <c r="EG467" s="121"/>
      <c r="EH467" s="121"/>
      <c r="EI467" s="121"/>
      <c r="EJ467" s="121"/>
      <c r="EK467" s="121"/>
    </row>
    <row r="468" spans="2:141" x14ac:dyDescent="0.25">
      <c r="B468" s="121"/>
      <c r="C468" s="121"/>
      <c r="D468" s="121"/>
      <c r="E468" s="121"/>
      <c r="F468" s="121"/>
      <c r="G468" s="121"/>
      <c r="H468" s="121"/>
      <c r="I468" s="121"/>
      <c r="J468" s="121"/>
      <c r="K468" s="121"/>
      <c r="L468" s="121"/>
      <c r="M468" s="121"/>
      <c r="N468" s="121"/>
      <c r="O468" s="121"/>
      <c r="CA468" s="121"/>
      <c r="CB468" s="121"/>
      <c r="CC468" s="121"/>
      <c r="CD468" s="121"/>
      <c r="CE468" s="121"/>
      <c r="CF468" s="121"/>
      <c r="CG468" s="121"/>
      <c r="CH468" s="121"/>
      <c r="CI468" s="121"/>
      <c r="CJ468" s="121"/>
      <c r="CK468" s="121"/>
      <c r="CL468" s="121"/>
      <c r="CM468" s="121"/>
      <c r="CN468" s="121"/>
      <c r="CO468" s="121"/>
      <c r="CP468" s="121"/>
      <c r="CQ468" s="121"/>
      <c r="CR468" s="121"/>
      <c r="CS468" s="121"/>
      <c r="CT468" s="121"/>
      <c r="CU468" s="121"/>
      <c r="CV468" s="121"/>
      <c r="CW468" s="121"/>
      <c r="CX468" s="121"/>
      <c r="CY468" s="121"/>
      <c r="CZ468" s="121"/>
      <c r="DA468" s="121"/>
      <c r="DB468" s="121"/>
      <c r="DC468" s="121"/>
      <c r="DD468" s="121"/>
      <c r="DE468" s="121"/>
      <c r="DF468" s="121"/>
      <c r="DG468" s="121"/>
      <c r="DH468" s="121"/>
      <c r="DI468" s="121"/>
      <c r="DJ468" s="121"/>
      <c r="DK468" s="121"/>
      <c r="DL468" s="121"/>
      <c r="DM468" s="121"/>
      <c r="DN468" s="121"/>
      <c r="DO468" s="121"/>
      <c r="DP468" s="121"/>
      <c r="DQ468" s="121"/>
      <c r="DR468" s="121"/>
      <c r="DS468" s="121"/>
      <c r="DT468" s="121"/>
      <c r="DU468" s="121"/>
      <c r="DV468" s="121"/>
      <c r="DW468" s="121"/>
      <c r="DX468" s="121"/>
      <c r="DY468" s="121"/>
      <c r="DZ468" s="121"/>
      <c r="EA468" s="121"/>
      <c r="EB468" s="121"/>
      <c r="EC468" s="121"/>
      <c r="ED468" s="121"/>
      <c r="EE468" s="121"/>
      <c r="EF468" s="121"/>
      <c r="EG468" s="121"/>
      <c r="EH468" s="121"/>
      <c r="EI468" s="121"/>
      <c r="EJ468" s="121"/>
      <c r="EK468" s="121"/>
    </row>
    <row r="469" spans="2:141" x14ac:dyDescent="0.25">
      <c r="B469" s="121"/>
      <c r="C469" s="121"/>
      <c r="D469" s="121"/>
      <c r="E469" s="121"/>
      <c r="F469" s="121"/>
      <c r="G469" s="121"/>
      <c r="H469" s="121"/>
      <c r="I469" s="121"/>
      <c r="J469" s="121"/>
      <c r="K469" s="121"/>
      <c r="L469" s="121"/>
      <c r="M469" s="121"/>
      <c r="N469" s="121"/>
      <c r="O469" s="121"/>
      <c r="CA469" s="121"/>
      <c r="CB469" s="121"/>
      <c r="CC469" s="121"/>
      <c r="CD469" s="121"/>
      <c r="CE469" s="121"/>
      <c r="CF469" s="121"/>
      <c r="CG469" s="121"/>
      <c r="CH469" s="121"/>
      <c r="CI469" s="121"/>
      <c r="CJ469" s="121"/>
      <c r="CK469" s="121"/>
      <c r="CL469" s="121"/>
      <c r="CM469" s="121"/>
      <c r="CN469" s="121"/>
      <c r="CO469" s="121"/>
      <c r="CP469" s="121"/>
      <c r="CQ469" s="121"/>
      <c r="CR469" s="121"/>
      <c r="CS469" s="121"/>
      <c r="CT469" s="121"/>
      <c r="CU469" s="121"/>
      <c r="CV469" s="121"/>
      <c r="CW469" s="121"/>
      <c r="CX469" s="121"/>
      <c r="CY469" s="121"/>
      <c r="CZ469" s="121"/>
      <c r="DA469" s="121"/>
      <c r="DB469" s="121"/>
      <c r="DC469" s="121"/>
      <c r="DD469" s="121"/>
      <c r="DE469" s="121"/>
      <c r="DF469" s="121"/>
      <c r="DG469" s="121"/>
      <c r="DH469" s="121"/>
      <c r="DI469" s="121"/>
      <c r="DJ469" s="121"/>
      <c r="DK469" s="121"/>
      <c r="DL469" s="121"/>
      <c r="DM469" s="121"/>
      <c r="DN469" s="121"/>
      <c r="DO469" s="121"/>
      <c r="DP469" s="121"/>
      <c r="DQ469" s="121"/>
      <c r="DR469" s="121"/>
      <c r="DS469" s="121"/>
      <c r="DT469" s="121"/>
      <c r="DU469" s="121"/>
      <c r="DV469" s="121"/>
      <c r="DW469" s="121"/>
      <c r="DX469" s="121"/>
      <c r="DY469" s="121"/>
      <c r="DZ469" s="121"/>
      <c r="EA469" s="121"/>
      <c r="EB469" s="121"/>
      <c r="EC469" s="121"/>
      <c r="ED469" s="121"/>
      <c r="EE469" s="121"/>
      <c r="EF469" s="121"/>
      <c r="EG469" s="121"/>
      <c r="EH469" s="121"/>
      <c r="EI469" s="121"/>
      <c r="EJ469" s="121"/>
      <c r="EK469" s="121"/>
    </row>
    <row r="470" spans="2:141" x14ac:dyDescent="0.25">
      <c r="B470" s="121"/>
      <c r="C470" s="121"/>
      <c r="D470" s="121"/>
      <c r="E470" s="121"/>
      <c r="F470" s="121"/>
      <c r="G470" s="121"/>
      <c r="H470" s="121"/>
      <c r="I470" s="121"/>
      <c r="J470" s="121"/>
      <c r="K470" s="121"/>
      <c r="L470" s="121"/>
      <c r="M470" s="121"/>
      <c r="N470" s="121"/>
      <c r="O470" s="121"/>
      <c r="CA470" s="121"/>
      <c r="CB470" s="121"/>
      <c r="CC470" s="121"/>
      <c r="CD470" s="121"/>
      <c r="CE470" s="121"/>
      <c r="CF470" s="121"/>
      <c r="CG470" s="121"/>
      <c r="CH470" s="121"/>
      <c r="CI470" s="121"/>
      <c r="CJ470" s="121"/>
      <c r="CK470" s="121"/>
      <c r="CL470" s="121"/>
      <c r="CM470" s="121"/>
      <c r="CN470" s="121"/>
      <c r="CO470" s="121"/>
      <c r="CP470" s="121"/>
      <c r="CQ470" s="121"/>
      <c r="CR470" s="121"/>
      <c r="CS470" s="121"/>
      <c r="CT470" s="121"/>
      <c r="CU470" s="121"/>
      <c r="CV470" s="121"/>
      <c r="CW470" s="121"/>
      <c r="CX470" s="121"/>
      <c r="CY470" s="121"/>
      <c r="CZ470" s="121"/>
      <c r="DA470" s="121"/>
      <c r="DB470" s="121"/>
      <c r="DC470" s="121"/>
      <c r="DD470" s="121"/>
      <c r="DE470" s="121"/>
      <c r="DF470" s="121"/>
      <c r="DG470" s="121"/>
      <c r="DH470" s="121"/>
      <c r="DI470" s="121"/>
      <c r="DJ470" s="121"/>
      <c r="DK470" s="121"/>
      <c r="DL470" s="121"/>
      <c r="DM470" s="121"/>
      <c r="DN470" s="121"/>
      <c r="DO470" s="121"/>
      <c r="DP470" s="121"/>
      <c r="DQ470" s="121"/>
      <c r="DR470" s="121"/>
      <c r="DS470" s="121"/>
      <c r="DT470" s="121"/>
      <c r="DU470" s="121"/>
      <c r="DV470" s="121"/>
      <c r="DW470" s="121"/>
      <c r="DX470" s="121"/>
      <c r="DY470" s="121"/>
      <c r="DZ470" s="121"/>
      <c r="EA470" s="121"/>
      <c r="EB470" s="121"/>
      <c r="EC470" s="121"/>
      <c r="ED470" s="121"/>
      <c r="EE470" s="121"/>
      <c r="EF470" s="121"/>
      <c r="EG470" s="121"/>
      <c r="EH470" s="121"/>
      <c r="EI470" s="121"/>
      <c r="EJ470" s="121"/>
      <c r="EK470" s="121"/>
    </row>
    <row r="471" spans="2:141" x14ac:dyDescent="0.25">
      <c r="B471" s="121"/>
      <c r="C471" s="121"/>
      <c r="D471" s="121"/>
      <c r="E471" s="121"/>
      <c r="F471" s="121"/>
      <c r="G471" s="121"/>
      <c r="H471" s="121"/>
      <c r="I471" s="121"/>
      <c r="J471" s="121"/>
      <c r="K471" s="121"/>
      <c r="L471" s="121"/>
      <c r="M471" s="121"/>
      <c r="N471" s="121"/>
      <c r="O471" s="121"/>
      <c r="CA471" s="121"/>
      <c r="CB471" s="121"/>
      <c r="CC471" s="121"/>
      <c r="CD471" s="121"/>
      <c r="CE471" s="121"/>
      <c r="CF471" s="121"/>
      <c r="CG471" s="121"/>
      <c r="CH471" s="121"/>
      <c r="CI471" s="121"/>
      <c r="CJ471" s="121"/>
      <c r="CK471" s="121"/>
      <c r="CL471" s="121"/>
      <c r="CM471" s="121"/>
      <c r="CN471" s="121"/>
      <c r="CO471" s="121"/>
      <c r="CP471" s="121"/>
      <c r="CQ471" s="121"/>
      <c r="CR471" s="121"/>
      <c r="CS471" s="121"/>
      <c r="CT471" s="121"/>
      <c r="CU471" s="121"/>
      <c r="CV471" s="121"/>
      <c r="CW471" s="121"/>
      <c r="CX471" s="121"/>
      <c r="CY471" s="121"/>
      <c r="CZ471" s="121"/>
      <c r="DA471" s="121"/>
      <c r="DB471" s="121"/>
      <c r="DC471" s="121"/>
      <c r="DD471" s="121"/>
      <c r="DE471" s="121"/>
      <c r="DF471" s="121"/>
      <c r="DG471" s="121"/>
      <c r="DH471" s="121"/>
      <c r="DI471" s="121"/>
      <c r="DJ471" s="121"/>
      <c r="DK471" s="121"/>
      <c r="DL471" s="121"/>
      <c r="DM471" s="121"/>
      <c r="DN471" s="121"/>
      <c r="DO471" s="121"/>
      <c r="DP471" s="121"/>
      <c r="DQ471" s="121"/>
      <c r="DR471" s="121"/>
      <c r="DS471" s="121"/>
      <c r="DT471" s="121"/>
      <c r="DU471" s="121"/>
      <c r="DV471" s="121"/>
      <c r="DW471" s="121"/>
      <c r="DX471" s="121"/>
      <c r="DY471" s="121"/>
      <c r="DZ471" s="121"/>
      <c r="EA471" s="121"/>
      <c r="EB471" s="121"/>
      <c r="EC471" s="121"/>
      <c r="ED471" s="121"/>
      <c r="EE471" s="121"/>
      <c r="EF471" s="121"/>
      <c r="EG471" s="121"/>
      <c r="EH471" s="121"/>
      <c r="EI471" s="121"/>
      <c r="EJ471" s="121"/>
      <c r="EK471" s="121"/>
    </row>
    <row r="472" spans="2:141" x14ac:dyDescent="0.25">
      <c r="B472" s="121"/>
      <c r="C472" s="121"/>
      <c r="D472" s="121"/>
      <c r="E472" s="121"/>
      <c r="F472" s="121"/>
      <c r="G472" s="121"/>
      <c r="H472" s="121"/>
      <c r="I472" s="121"/>
      <c r="J472" s="121"/>
      <c r="K472" s="121"/>
      <c r="L472" s="121"/>
      <c r="M472" s="121"/>
      <c r="N472" s="121"/>
      <c r="O472" s="121"/>
      <c r="CA472" s="121"/>
      <c r="CB472" s="121"/>
      <c r="CC472" s="121"/>
      <c r="CD472" s="121"/>
      <c r="CE472" s="121"/>
      <c r="CF472" s="121"/>
      <c r="CG472" s="121"/>
      <c r="CH472" s="121"/>
      <c r="CI472" s="121"/>
      <c r="CJ472" s="121"/>
      <c r="CK472" s="121"/>
      <c r="CL472" s="121"/>
      <c r="CM472" s="121"/>
      <c r="CN472" s="121"/>
      <c r="CO472" s="121"/>
      <c r="CP472" s="121"/>
      <c r="CQ472" s="121"/>
      <c r="CR472" s="121"/>
      <c r="CS472" s="121"/>
      <c r="CT472" s="121"/>
      <c r="CU472" s="121"/>
      <c r="CV472" s="121"/>
      <c r="CW472" s="121"/>
      <c r="CX472" s="121"/>
      <c r="CY472" s="121"/>
      <c r="CZ472" s="121"/>
      <c r="DA472" s="121"/>
      <c r="DB472" s="121"/>
      <c r="DC472" s="121"/>
      <c r="DD472" s="121"/>
      <c r="DE472" s="121"/>
      <c r="DF472" s="121"/>
      <c r="DG472" s="121"/>
      <c r="DH472" s="121"/>
      <c r="DI472" s="121"/>
      <c r="DJ472" s="121"/>
      <c r="DK472" s="121"/>
      <c r="DL472" s="121"/>
      <c r="DM472" s="121"/>
      <c r="DN472" s="121"/>
      <c r="DO472" s="121"/>
      <c r="DP472" s="121"/>
      <c r="DQ472" s="121"/>
      <c r="DR472" s="121"/>
      <c r="DS472" s="121"/>
      <c r="DT472" s="121"/>
      <c r="DU472" s="121"/>
      <c r="DV472" s="121"/>
      <c r="DW472" s="121"/>
      <c r="DX472" s="121"/>
      <c r="DY472" s="121"/>
      <c r="DZ472" s="121"/>
      <c r="EA472" s="121"/>
      <c r="EB472" s="121"/>
      <c r="EC472" s="121"/>
      <c r="ED472" s="121"/>
      <c r="EE472" s="121"/>
      <c r="EF472" s="121"/>
      <c r="EG472" s="121"/>
      <c r="EH472" s="121"/>
      <c r="EI472" s="121"/>
      <c r="EJ472" s="121"/>
      <c r="EK472" s="121"/>
    </row>
    <row r="473" spans="2:141" x14ac:dyDescent="0.25">
      <c r="B473" s="121"/>
      <c r="C473" s="121"/>
      <c r="D473" s="121"/>
      <c r="E473" s="121"/>
      <c r="F473" s="121"/>
      <c r="G473" s="121"/>
      <c r="H473" s="121"/>
      <c r="I473" s="121"/>
      <c r="J473" s="121"/>
      <c r="K473" s="121"/>
      <c r="L473" s="121"/>
      <c r="M473" s="121"/>
      <c r="N473" s="121"/>
      <c r="O473" s="121"/>
      <c r="CA473" s="121"/>
      <c r="CB473" s="121"/>
      <c r="CC473" s="121"/>
      <c r="CD473" s="121"/>
      <c r="CE473" s="121"/>
      <c r="CF473" s="121"/>
      <c r="CG473" s="121"/>
      <c r="CH473" s="121"/>
      <c r="CI473" s="121"/>
      <c r="CJ473" s="121"/>
      <c r="CK473" s="121"/>
      <c r="CL473" s="121"/>
      <c r="CM473" s="121"/>
      <c r="CN473" s="121"/>
      <c r="CO473" s="121"/>
      <c r="CP473" s="121"/>
      <c r="CQ473" s="121"/>
      <c r="CR473" s="121"/>
      <c r="CS473" s="121"/>
      <c r="CT473" s="121"/>
      <c r="CU473" s="121"/>
      <c r="CV473" s="121"/>
      <c r="CW473" s="121"/>
      <c r="CX473" s="121"/>
      <c r="CY473" s="121"/>
      <c r="CZ473" s="121"/>
      <c r="DA473" s="121"/>
      <c r="DB473" s="121"/>
      <c r="DC473" s="121"/>
      <c r="DD473" s="121"/>
      <c r="DE473" s="121"/>
      <c r="DF473" s="121"/>
      <c r="DG473" s="121"/>
      <c r="DH473" s="121"/>
      <c r="DI473" s="121"/>
      <c r="DJ473" s="121"/>
      <c r="DK473" s="121"/>
      <c r="DL473" s="121"/>
      <c r="DM473" s="121"/>
      <c r="DN473" s="121"/>
      <c r="DO473" s="121"/>
      <c r="DP473" s="121"/>
      <c r="DQ473" s="121"/>
      <c r="DR473" s="121"/>
      <c r="DS473" s="121"/>
      <c r="DT473" s="121"/>
      <c r="DU473" s="121"/>
      <c r="DV473" s="121"/>
      <c r="DW473" s="121"/>
      <c r="DX473" s="121"/>
      <c r="DY473" s="121"/>
      <c r="DZ473" s="121"/>
      <c r="EA473" s="121"/>
      <c r="EB473" s="121"/>
      <c r="EC473" s="121"/>
      <c r="ED473" s="121"/>
      <c r="EE473" s="121"/>
      <c r="EF473" s="121"/>
      <c r="EG473" s="121"/>
      <c r="EH473" s="121"/>
      <c r="EI473" s="121"/>
      <c r="EJ473" s="121"/>
      <c r="EK473" s="121"/>
    </row>
    <row r="474" spans="2:141" x14ac:dyDescent="0.25">
      <c r="B474" s="121"/>
      <c r="C474" s="121"/>
      <c r="D474" s="121"/>
      <c r="E474" s="121"/>
      <c r="F474" s="121"/>
      <c r="G474" s="121"/>
      <c r="H474" s="121"/>
      <c r="I474" s="121"/>
      <c r="J474" s="121"/>
      <c r="K474" s="121"/>
      <c r="L474" s="121"/>
      <c r="M474" s="121"/>
      <c r="N474" s="121"/>
      <c r="O474" s="121"/>
      <c r="CA474" s="121"/>
      <c r="CB474" s="121"/>
      <c r="CC474" s="121"/>
      <c r="CD474" s="121"/>
      <c r="CE474" s="121"/>
      <c r="CF474" s="121"/>
      <c r="CG474" s="121"/>
      <c r="CH474" s="121"/>
      <c r="CI474" s="121"/>
      <c r="CJ474" s="121"/>
      <c r="CK474" s="121"/>
      <c r="CL474" s="121"/>
      <c r="CM474" s="121"/>
      <c r="CN474" s="121"/>
      <c r="CO474" s="121"/>
      <c r="CP474" s="121"/>
      <c r="CQ474" s="121"/>
      <c r="CR474" s="121"/>
      <c r="CS474" s="121"/>
      <c r="CT474" s="121"/>
      <c r="CU474" s="121"/>
      <c r="CV474" s="121"/>
      <c r="CW474" s="121"/>
      <c r="CX474" s="121"/>
      <c r="CY474" s="121"/>
      <c r="CZ474" s="121"/>
      <c r="DA474" s="121"/>
      <c r="DB474" s="121"/>
      <c r="DC474" s="121"/>
      <c r="DD474" s="121"/>
      <c r="DE474" s="121"/>
      <c r="DF474" s="121"/>
      <c r="DG474" s="121"/>
      <c r="DH474" s="121"/>
      <c r="DI474" s="121"/>
      <c r="DJ474" s="121"/>
      <c r="DK474" s="121"/>
      <c r="DL474" s="121"/>
      <c r="DM474" s="121"/>
      <c r="DN474" s="121"/>
      <c r="DO474" s="121"/>
      <c r="DP474" s="121"/>
      <c r="DQ474" s="121"/>
      <c r="DR474" s="121"/>
      <c r="DS474" s="121"/>
      <c r="DT474" s="121"/>
      <c r="DU474" s="121"/>
      <c r="DV474" s="121"/>
      <c r="DW474" s="121"/>
      <c r="DX474" s="121"/>
      <c r="DY474" s="121"/>
      <c r="DZ474" s="121"/>
      <c r="EA474" s="121"/>
      <c r="EB474" s="121"/>
      <c r="EC474" s="121"/>
      <c r="ED474" s="121"/>
      <c r="EE474" s="121"/>
      <c r="EF474" s="121"/>
      <c r="EG474" s="121"/>
      <c r="EH474" s="121"/>
      <c r="EI474" s="121"/>
      <c r="EJ474" s="121"/>
      <c r="EK474" s="121"/>
    </row>
    <row r="475" spans="2:141" x14ac:dyDescent="0.25">
      <c r="B475" s="121"/>
      <c r="C475" s="121"/>
      <c r="D475" s="121"/>
      <c r="E475" s="121"/>
      <c r="F475" s="121"/>
      <c r="G475" s="121"/>
      <c r="H475" s="121"/>
      <c r="I475" s="121"/>
      <c r="J475" s="121"/>
      <c r="K475" s="121"/>
      <c r="L475" s="121"/>
      <c r="M475" s="121"/>
      <c r="N475" s="121"/>
      <c r="O475" s="121"/>
      <c r="CA475" s="121"/>
      <c r="CB475" s="121"/>
      <c r="CC475" s="121"/>
      <c r="CD475" s="121"/>
      <c r="CE475" s="121"/>
      <c r="CF475" s="121"/>
      <c r="CG475" s="121"/>
      <c r="CH475" s="121"/>
      <c r="CI475" s="121"/>
      <c r="CJ475" s="121"/>
      <c r="CK475" s="121"/>
      <c r="CL475" s="121"/>
      <c r="CM475" s="121"/>
      <c r="CN475" s="121"/>
      <c r="CO475" s="121"/>
      <c r="CP475" s="121"/>
      <c r="CQ475" s="121"/>
      <c r="CR475" s="121"/>
      <c r="CS475" s="121"/>
      <c r="CT475" s="121"/>
      <c r="CU475" s="121"/>
      <c r="CV475" s="121"/>
      <c r="CW475" s="121"/>
      <c r="CX475" s="121"/>
      <c r="CY475" s="121"/>
      <c r="CZ475" s="121"/>
      <c r="DA475" s="121"/>
      <c r="DB475" s="121"/>
      <c r="DC475" s="121"/>
      <c r="DD475" s="121"/>
      <c r="DE475" s="121"/>
      <c r="DF475" s="121"/>
      <c r="DG475" s="121"/>
      <c r="DH475" s="121"/>
      <c r="DI475" s="121"/>
      <c r="DJ475" s="121"/>
      <c r="DK475" s="121"/>
      <c r="DL475" s="121"/>
      <c r="DM475" s="121"/>
      <c r="DN475" s="121"/>
      <c r="DO475" s="121"/>
      <c r="DP475" s="121"/>
      <c r="DQ475" s="121"/>
      <c r="DR475" s="121"/>
      <c r="DS475" s="121"/>
      <c r="DT475" s="121"/>
      <c r="DU475" s="121"/>
      <c r="DV475" s="121"/>
      <c r="DW475" s="121"/>
      <c r="DX475" s="121"/>
      <c r="DY475" s="121"/>
      <c r="DZ475" s="121"/>
      <c r="EA475" s="121"/>
      <c r="EB475" s="121"/>
      <c r="EC475" s="121"/>
      <c r="ED475" s="121"/>
      <c r="EE475" s="121"/>
      <c r="EF475" s="121"/>
      <c r="EG475" s="121"/>
      <c r="EH475" s="121"/>
      <c r="EI475" s="121"/>
      <c r="EJ475" s="121"/>
      <c r="EK475" s="121"/>
    </row>
    <row r="476" spans="2:141" x14ac:dyDescent="0.25">
      <c r="B476" s="121"/>
      <c r="C476" s="121"/>
      <c r="D476" s="121"/>
      <c r="E476" s="121"/>
      <c r="F476" s="121"/>
      <c r="G476" s="121"/>
      <c r="H476" s="121"/>
      <c r="I476" s="121"/>
      <c r="J476" s="121"/>
      <c r="K476" s="121"/>
      <c r="L476" s="121"/>
      <c r="M476" s="121"/>
      <c r="N476" s="121"/>
      <c r="O476" s="121"/>
      <c r="CA476" s="121"/>
      <c r="CB476" s="121"/>
      <c r="CC476" s="121"/>
      <c r="CD476" s="121"/>
      <c r="CE476" s="121"/>
      <c r="CF476" s="121"/>
      <c r="CG476" s="121"/>
      <c r="CH476" s="121"/>
      <c r="CI476" s="121"/>
      <c r="CJ476" s="121"/>
      <c r="CK476" s="121"/>
      <c r="CL476" s="121"/>
      <c r="CM476" s="121"/>
      <c r="CN476" s="121"/>
      <c r="CO476" s="121"/>
      <c r="CP476" s="121"/>
      <c r="CQ476" s="121"/>
      <c r="CR476" s="121"/>
      <c r="CS476" s="121"/>
      <c r="CT476" s="121"/>
      <c r="CU476" s="121"/>
      <c r="CV476" s="121"/>
      <c r="CW476" s="121"/>
      <c r="CX476" s="121"/>
      <c r="CY476" s="121"/>
      <c r="CZ476" s="121"/>
      <c r="DA476" s="121"/>
      <c r="DB476" s="121"/>
      <c r="DC476" s="121"/>
      <c r="DD476" s="121"/>
      <c r="DE476" s="121"/>
      <c r="DF476" s="121"/>
      <c r="DG476" s="121"/>
      <c r="DH476" s="121"/>
      <c r="DI476" s="121"/>
      <c r="DJ476" s="121"/>
      <c r="DK476" s="121"/>
      <c r="DL476" s="121"/>
      <c r="DM476" s="121"/>
      <c r="DN476" s="121"/>
      <c r="DO476" s="121"/>
      <c r="DP476" s="121"/>
      <c r="DQ476" s="121"/>
      <c r="DR476" s="121"/>
      <c r="DS476" s="121"/>
      <c r="DT476" s="121"/>
      <c r="DU476" s="121"/>
      <c r="DV476" s="121"/>
      <c r="DW476" s="121"/>
      <c r="DX476" s="121"/>
      <c r="DY476" s="121"/>
      <c r="DZ476" s="121"/>
      <c r="EA476" s="121"/>
      <c r="EB476" s="121"/>
      <c r="EC476" s="121"/>
      <c r="ED476" s="121"/>
      <c r="EE476" s="121"/>
      <c r="EF476" s="121"/>
      <c r="EG476" s="121"/>
      <c r="EH476" s="121"/>
      <c r="EI476" s="121"/>
      <c r="EJ476" s="121"/>
      <c r="EK476" s="121"/>
    </row>
    <row r="477" spans="2:141" x14ac:dyDescent="0.25">
      <c r="B477" s="121"/>
      <c r="C477" s="121"/>
      <c r="D477" s="121"/>
      <c r="E477" s="121"/>
      <c r="F477" s="121"/>
      <c r="G477" s="121"/>
      <c r="H477" s="121"/>
      <c r="I477" s="121"/>
      <c r="J477" s="121"/>
      <c r="K477" s="121"/>
      <c r="L477" s="121"/>
      <c r="M477" s="121"/>
      <c r="N477" s="121"/>
      <c r="O477" s="121"/>
      <c r="CA477" s="121"/>
      <c r="CB477" s="121"/>
      <c r="CC477" s="121"/>
      <c r="CD477" s="121"/>
      <c r="CE477" s="121"/>
      <c r="CF477" s="121"/>
      <c r="CG477" s="121"/>
      <c r="CH477" s="121"/>
      <c r="CI477" s="121"/>
      <c r="CJ477" s="121"/>
      <c r="CK477" s="121"/>
      <c r="CL477" s="121"/>
      <c r="CM477" s="121"/>
      <c r="CN477" s="121"/>
      <c r="CO477" s="121"/>
      <c r="CP477" s="121"/>
      <c r="CQ477" s="121"/>
      <c r="CR477" s="121"/>
      <c r="CS477" s="121"/>
      <c r="CT477" s="121"/>
      <c r="CU477" s="121"/>
      <c r="CV477" s="121"/>
      <c r="CW477" s="121"/>
      <c r="CX477" s="121"/>
      <c r="CY477" s="121"/>
      <c r="CZ477" s="121"/>
      <c r="DA477" s="121"/>
      <c r="DB477" s="121"/>
      <c r="DC477" s="121"/>
      <c r="DD477" s="121"/>
      <c r="DE477" s="121"/>
      <c r="DF477" s="121"/>
      <c r="DG477" s="121"/>
      <c r="DH477" s="121"/>
      <c r="DI477" s="121"/>
      <c r="DJ477" s="121"/>
      <c r="DK477" s="121"/>
      <c r="DL477" s="121"/>
      <c r="DM477" s="121"/>
      <c r="DN477" s="121"/>
      <c r="DO477" s="121"/>
      <c r="DP477" s="121"/>
      <c r="DQ477" s="121"/>
      <c r="DR477" s="121"/>
      <c r="DS477" s="121"/>
      <c r="DT477" s="121"/>
      <c r="DU477" s="121"/>
      <c r="DV477" s="121"/>
      <c r="DW477" s="121"/>
      <c r="DX477" s="121"/>
      <c r="DY477" s="121"/>
      <c r="DZ477" s="121"/>
      <c r="EA477" s="121"/>
      <c r="EB477" s="121"/>
      <c r="EC477" s="121"/>
      <c r="ED477" s="121"/>
      <c r="EE477" s="121"/>
      <c r="EF477" s="121"/>
      <c r="EG477" s="121"/>
      <c r="EH477" s="121"/>
      <c r="EI477" s="121"/>
      <c r="EJ477" s="121"/>
      <c r="EK477" s="121"/>
    </row>
    <row r="478" spans="2:141" x14ac:dyDescent="0.25">
      <c r="B478" s="121"/>
      <c r="C478" s="121"/>
      <c r="D478" s="121"/>
      <c r="E478" s="121"/>
      <c r="F478" s="121"/>
      <c r="G478" s="121"/>
      <c r="H478" s="121"/>
      <c r="I478" s="121"/>
      <c r="J478" s="121"/>
      <c r="K478" s="121"/>
      <c r="L478" s="121"/>
      <c r="M478" s="121"/>
      <c r="N478" s="121"/>
      <c r="O478" s="121"/>
      <c r="CA478" s="121"/>
      <c r="CB478" s="121"/>
      <c r="CC478" s="121"/>
      <c r="CD478" s="121"/>
      <c r="CE478" s="121"/>
      <c r="CF478" s="121"/>
      <c r="CG478" s="121"/>
      <c r="CH478" s="121"/>
      <c r="CI478" s="121"/>
      <c r="CJ478" s="121"/>
      <c r="CK478" s="121"/>
      <c r="CL478" s="121"/>
      <c r="CM478" s="121"/>
      <c r="CN478" s="121"/>
      <c r="CO478" s="121"/>
      <c r="CP478" s="121"/>
      <c r="CQ478" s="121"/>
      <c r="CR478" s="121"/>
      <c r="CS478" s="121"/>
      <c r="CT478" s="121"/>
      <c r="CU478" s="121"/>
      <c r="CV478" s="121"/>
      <c r="CW478" s="121"/>
      <c r="CX478" s="121"/>
      <c r="CY478" s="121"/>
      <c r="CZ478" s="121"/>
      <c r="DA478" s="121"/>
      <c r="DB478" s="121"/>
      <c r="DC478" s="121"/>
      <c r="DD478" s="121"/>
      <c r="DE478" s="121"/>
      <c r="DF478" s="121"/>
      <c r="DG478" s="121"/>
      <c r="DH478" s="121"/>
      <c r="DI478" s="121"/>
      <c r="DJ478" s="121"/>
      <c r="DK478" s="121"/>
      <c r="DL478" s="121"/>
      <c r="DM478" s="121"/>
      <c r="DN478" s="121"/>
      <c r="DO478" s="121"/>
      <c r="DP478" s="121"/>
      <c r="DQ478" s="121"/>
      <c r="DR478" s="121"/>
      <c r="DS478" s="121"/>
      <c r="DT478" s="121"/>
      <c r="DU478" s="121"/>
      <c r="DV478" s="121"/>
      <c r="DW478" s="121"/>
      <c r="DX478" s="121"/>
      <c r="DY478" s="121"/>
      <c r="DZ478" s="121"/>
      <c r="EA478" s="121"/>
      <c r="EB478" s="121"/>
      <c r="EC478" s="121"/>
      <c r="ED478" s="121"/>
      <c r="EE478" s="121"/>
      <c r="EF478" s="121"/>
      <c r="EG478" s="121"/>
      <c r="EH478" s="121"/>
      <c r="EI478" s="121"/>
      <c r="EJ478" s="121"/>
      <c r="EK478" s="121"/>
    </row>
    <row r="479" spans="2:141" x14ac:dyDescent="0.25">
      <c r="B479" s="121"/>
      <c r="C479" s="121"/>
      <c r="D479" s="121"/>
      <c r="E479" s="121"/>
      <c r="F479" s="121"/>
      <c r="G479" s="121"/>
      <c r="H479" s="121"/>
      <c r="I479" s="121"/>
      <c r="J479" s="121"/>
      <c r="K479" s="121"/>
      <c r="L479" s="121"/>
      <c r="M479" s="121"/>
      <c r="N479" s="121"/>
      <c r="O479" s="121"/>
      <c r="CA479" s="121"/>
      <c r="CB479" s="121"/>
      <c r="CC479" s="121"/>
      <c r="CD479" s="121"/>
      <c r="CE479" s="121"/>
      <c r="CF479" s="121"/>
      <c r="CG479" s="121"/>
      <c r="CH479" s="121"/>
      <c r="CI479" s="121"/>
      <c r="CJ479" s="121"/>
      <c r="CK479" s="121"/>
      <c r="CL479" s="121"/>
      <c r="CM479" s="121"/>
      <c r="CN479" s="121"/>
      <c r="CO479" s="121"/>
      <c r="CP479" s="121"/>
      <c r="CQ479" s="121"/>
      <c r="CR479" s="121"/>
      <c r="CS479" s="121"/>
      <c r="CT479" s="121"/>
      <c r="CU479" s="121"/>
      <c r="CV479" s="121"/>
      <c r="CW479" s="121"/>
      <c r="CX479" s="121"/>
      <c r="CY479" s="121"/>
      <c r="CZ479" s="121"/>
      <c r="DA479" s="121"/>
      <c r="DB479" s="121"/>
      <c r="DC479" s="121"/>
      <c r="DD479" s="121"/>
      <c r="DE479" s="121"/>
      <c r="DF479" s="121"/>
      <c r="DG479" s="121"/>
      <c r="DH479" s="121"/>
      <c r="DI479" s="121"/>
      <c r="DJ479" s="121"/>
      <c r="DK479" s="121"/>
      <c r="DL479" s="121"/>
      <c r="DM479" s="121"/>
      <c r="DN479" s="121"/>
      <c r="DO479" s="121"/>
      <c r="DP479" s="121"/>
      <c r="DQ479" s="121"/>
      <c r="DR479" s="121"/>
      <c r="DS479" s="121"/>
      <c r="DT479" s="121"/>
      <c r="DU479" s="121"/>
      <c r="DV479" s="121"/>
      <c r="DW479" s="121"/>
      <c r="DX479" s="121"/>
      <c r="DY479" s="121"/>
      <c r="DZ479" s="121"/>
      <c r="EA479" s="121"/>
      <c r="EB479" s="121"/>
      <c r="EC479" s="121"/>
      <c r="ED479" s="121"/>
      <c r="EE479" s="121"/>
      <c r="EF479" s="121"/>
      <c r="EG479" s="121"/>
      <c r="EH479" s="121"/>
      <c r="EI479" s="121"/>
      <c r="EJ479" s="121"/>
      <c r="EK479" s="121"/>
    </row>
    <row r="480" spans="2:141" x14ac:dyDescent="0.25">
      <c r="B480" s="121"/>
      <c r="C480" s="121"/>
      <c r="D480" s="121"/>
      <c r="E480" s="121"/>
      <c r="F480" s="121"/>
      <c r="G480" s="121"/>
      <c r="H480" s="121"/>
      <c r="I480" s="121"/>
      <c r="J480" s="121"/>
      <c r="K480" s="121"/>
      <c r="L480" s="121"/>
      <c r="M480" s="121"/>
      <c r="N480" s="121"/>
      <c r="O480" s="121"/>
      <c r="CA480" s="121"/>
      <c r="CB480" s="121"/>
      <c r="CC480" s="121"/>
      <c r="CD480" s="121"/>
      <c r="CE480" s="121"/>
      <c r="CF480" s="121"/>
      <c r="CG480" s="121"/>
      <c r="CH480" s="121"/>
      <c r="CI480" s="121"/>
      <c r="CJ480" s="121"/>
      <c r="CK480" s="121"/>
      <c r="CL480" s="121"/>
      <c r="CM480" s="121"/>
      <c r="CN480" s="121"/>
      <c r="CO480" s="121"/>
      <c r="CP480" s="121"/>
      <c r="CQ480" s="121"/>
      <c r="CR480" s="121"/>
      <c r="CS480" s="121"/>
      <c r="CT480" s="121"/>
      <c r="CU480" s="121"/>
      <c r="CV480" s="121"/>
      <c r="CW480" s="121"/>
      <c r="CX480" s="121"/>
      <c r="CY480" s="121"/>
      <c r="CZ480" s="121"/>
      <c r="DA480" s="121"/>
      <c r="DB480" s="121"/>
      <c r="DC480" s="121"/>
      <c r="DD480" s="121"/>
      <c r="DE480" s="121"/>
      <c r="DF480" s="121"/>
      <c r="DG480" s="121"/>
      <c r="DH480" s="121"/>
      <c r="DI480" s="121"/>
      <c r="DJ480" s="121"/>
      <c r="DK480" s="121"/>
      <c r="DL480" s="121"/>
      <c r="DM480" s="121"/>
      <c r="DN480" s="121"/>
      <c r="DO480" s="121"/>
      <c r="DP480" s="121"/>
      <c r="DQ480" s="121"/>
      <c r="DR480" s="121"/>
      <c r="DS480" s="121"/>
      <c r="DT480" s="121"/>
      <c r="DU480" s="121"/>
      <c r="DV480" s="121"/>
      <c r="DW480" s="121"/>
      <c r="DX480" s="121"/>
      <c r="DY480" s="121"/>
      <c r="DZ480" s="121"/>
      <c r="EA480" s="121"/>
      <c r="EB480" s="121"/>
      <c r="EC480" s="121"/>
      <c r="ED480" s="121"/>
      <c r="EE480" s="121"/>
      <c r="EF480" s="121"/>
      <c r="EG480" s="121"/>
      <c r="EH480" s="121"/>
      <c r="EI480" s="121"/>
      <c r="EJ480" s="121"/>
      <c r="EK480" s="121"/>
    </row>
    <row r="481" spans="2:141" x14ac:dyDescent="0.25">
      <c r="B481" s="121"/>
      <c r="C481" s="121"/>
      <c r="D481" s="121"/>
      <c r="E481" s="121"/>
      <c r="F481" s="121"/>
      <c r="G481" s="121"/>
      <c r="H481" s="121"/>
      <c r="I481" s="121"/>
      <c r="J481" s="121"/>
      <c r="K481" s="121"/>
      <c r="L481" s="121"/>
      <c r="M481" s="121"/>
      <c r="N481" s="121"/>
      <c r="O481" s="121"/>
      <c r="CA481" s="121"/>
      <c r="CB481" s="121"/>
      <c r="CC481" s="121"/>
      <c r="CD481" s="121"/>
      <c r="CE481" s="121"/>
      <c r="CF481" s="121"/>
      <c r="CG481" s="121"/>
      <c r="CH481" s="121"/>
      <c r="CI481" s="121"/>
      <c r="CJ481" s="121"/>
      <c r="CK481" s="121"/>
      <c r="CL481" s="121"/>
      <c r="CM481" s="121"/>
      <c r="CN481" s="121"/>
      <c r="CO481" s="121"/>
      <c r="CP481" s="121"/>
      <c r="CQ481" s="121"/>
      <c r="CR481" s="121"/>
      <c r="CS481" s="121"/>
      <c r="CT481" s="121"/>
      <c r="CU481" s="121"/>
      <c r="CV481" s="121"/>
      <c r="CW481" s="121"/>
      <c r="CX481" s="121"/>
      <c r="CY481" s="121"/>
      <c r="CZ481" s="121"/>
      <c r="DA481" s="121"/>
      <c r="DB481" s="121"/>
      <c r="DC481" s="121"/>
      <c r="DD481" s="121"/>
      <c r="DE481" s="121"/>
      <c r="DF481" s="121"/>
      <c r="DG481" s="121"/>
      <c r="DH481" s="121"/>
      <c r="DI481" s="121"/>
      <c r="DJ481" s="121"/>
      <c r="DK481" s="121"/>
      <c r="DL481" s="121"/>
      <c r="DM481" s="121"/>
      <c r="DN481" s="121"/>
      <c r="DO481" s="121"/>
      <c r="DP481" s="121"/>
      <c r="DQ481" s="121"/>
      <c r="DR481" s="121"/>
      <c r="DS481" s="121"/>
      <c r="DT481" s="121"/>
      <c r="DU481" s="121"/>
      <c r="DV481" s="121"/>
      <c r="DW481" s="121"/>
      <c r="DX481" s="121"/>
      <c r="DY481" s="121"/>
      <c r="DZ481" s="121"/>
      <c r="EA481" s="121"/>
      <c r="EB481" s="121"/>
      <c r="EC481" s="121"/>
      <c r="ED481" s="121"/>
      <c r="EE481" s="121"/>
      <c r="EF481" s="121"/>
      <c r="EG481" s="121"/>
      <c r="EH481" s="121"/>
      <c r="EI481" s="121"/>
      <c r="EJ481" s="121"/>
      <c r="EK481" s="121"/>
    </row>
    <row r="482" spans="2:141" x14ac:dyDescent="0.25">
      <c r="B482" s="121"/>
      <c r="C482" s="121"/>
      <c r="D482" s="121"/>
      <c r="E482" s="121"/>
      <c r="F482" s="121"/>
      <c r="G482" s="121"/>
      <c r="H482" s="121"/>
      <c r="I482" s="121"/>
      <c r="J482" s="121"/>
      <c r="K482" s="121"/>
      <c r="L482" s="121"/>
      <c r="M482" s="121"/>
      <c r="N482" s="121"/>
      <c r="O482" s="121"/>
      <c r="CA482" s="121"/>
      <c r="CB482" s="121"/>
      <c r="CC482" s="121"/>
      <c r="CD482" s="121"/>
      <c r="CE482" s="121"/>
      <c r="CF482" s="121"/>
      <c r="CG482" s="121"/>
      <c r="CH482" s="121"/>
      <c r="CI482" s="121"/>
      <c r="CJ482" s="121"/>
      <c r="CK482" s="121"/>
      <c r="CL482" s="121"/>
      <c r="CM482" s="121"/>
      <c r="CN482" s="121"/>
      <c r="CO482" s="121"/>
      <c r="CP482" s="121"/>
      <c r="CQ482" s="121"/>
      <c r="CR482" s="121"/>
      <c r="CS482" s="121"/>
      <c r="CT482" s="121"/>
      <c r="CU482" s="121"/>
      <c r="CV482" s="121"/>
      <c r="CW482" s="121"/>
      <c r="CX482" s="121"/>
      <c r="CY482" s="121"/>
      <c r="CZ482" s="121"/>
      <c r="DA482" s="121"/>
      <c r="DB482" s="121"/>
      <c r="DC482" s="121"/>
      <c r="DD482" s="121"/>
      <c r="DE482" s="121"/>
      <c r="DF482" s="121"/>
      <c r="DG482" s="121"/>
      <c r="DH482" s="121"/>
      <c r="DI482" s="121"/>
      <c r="DJ482" s="121"/>
      <c r="DK482" s="121"/>
      <c r="DL482" s="121"/>
      <c r="DM482" s="121"/>
      <c r="DN482" s="121"/>
      <c r="DO482" s="121"/>
      <c r="DP482" s="121"/>
      <c r="DQ482" s="121"/>
      <c r="DR482" s="121"/>
      <c r="DS482" s="121"/>
      <c r="DT482" s="121"/>
      <c r="DU482" s="121"/>
      <c r="DV482" s="121"/>
      <c r="DW482" s="121"/>
      <c r="DX482" s="121"/>
      <c r="DY482" s="121"/>
      <c r="DZ482" s="121"/>
      <c r="EA482" s="121"/>
      <c r="EB482" s="121"/>
      <c r="EC482" s="121"/>
      <c r="ED482" s="121"/>
      <c r="EE482" s="121"/>
      <c r="EF482" s="121"/>
      <c r="EG482" s="121"/>
      <c r="EH482" s="121"/>
      <c r="EI482" s="121"/>
      <c r="EJ482" s="121"/>
      <c r="EK482" s="121"/>
    </row>
    <row r="483" spans="2:141" x14ac:dyDescent="0.25">
      <c r="B483" s="121"/>
      <c r="C483" s="121"/>
      <c r="D483" s="121"/>
      <c r="E483" s="121"/>
      <c r="F483" s="121"/>
      <c r="G483" s="121"/>
      <c r="H483" s="121"/>
      <c r="I483" s="121"/>
      <c r="J483" s="121"/>
      <c r="K483" s="121"/>
      <c r="L483" s="121"/>
      <c r="M483" s="121"/>
      <c r="N483" s="121"/>
      <c r="O483" s="121"/>
      <c r="CA483" s="121"/>
      <c r="CB483" s="121"/>
      <c r="CC483" s="121"/>
      <c r="CD483" s="121"/>
      <c r="CE483" s="121"/>
      <c r="CF483" s="121"/>
      <c r="CG483" s="121"/>
      <c r="CH483" s="121"/>
      <c r="CI483" s="121"/>
      <c r="CJ483" s="121"/>
      <c r="CK483" s="121"/>
      <c r="CL483" s="121"/>
      <c r="CM483" s="121"/>
      <c r="CN483" s="121"/>
      <c r="CO483" s="121"/>
      <c r="CP483" s="121"/>
      <c r="CQ483" s="121"/>
      <c r="CR483" s="121"/>
      <c r="CS483" s="121"/>
      <c r="CT483" s="121"/>
      <c r="CU483" s="121"/>
      <c r="CV483" s="121"/>
      <c r="CW483" s="121"/>
      <c r="CX483" s="121"/>
      <c r="CY483" s="121"/>
      <c r="CZ483" s="121"/>
      <c r="DA483" s="121"/>
      <c r="DB483" s="121"/>
      <c r="DC483" s="121"/>
      <c r="DD483" s="121"/>
      <c r="DE483" s="121"/>
      <c r="DF483" s="121"/>
      <c r="DG483" s="121"/>
      <c r="DH483" s="121"/>
      <c r="DI483" s="121"/>
      <c r="DJ483" s="121"/>
      <c r="DK483" s="121"/>
      <c r="DL483" s="121"/>
      <c r="DM483" s="121"/>
      <c r="DN483" s="121"/>
      <c r="DO483" s="121"/>
      <c r="DP483" s="121"/>
      <c r="DQ483" s="121"/>
      <c r="DR483" s="121"/>
      <c r="DS483" s="121"/>
      <c r="DT483" s="121"/>
      <c r="DU483" s="121"/>
      <c r="DV483" s="121"/>
      <c r="DW483" s="121"/>
      <c r="DX483" s="121"/>
      <c r="DY483" s="121"/>
      <c r="DZ483" s="121"/>
      <c r="EA483" s="121"/>
      <c r="EB483" s="121"/>
      <c r="EC483" s="121"/>
      <c r="ED483" s="121"/>
      <c r="EE483" s="121"/>
      <c r="EF483" s="121"/>
      <c r="EG483" s="121"/>
      <c r="EH483" s="121"/>
      <c r="EI483" s="121"/>
      <c r="EJ483" s="121"/>
      <c r="EK483" s="121"/>
    </row>
    <row r="484" spans="2:141" x14ac:dyDescent="0.25">
      <c r="B484" s="121"/>
      <c r="C484" s="121"/>
      <c r="D484" s="121"/>
      <c r="E484" s="121"/>
      <c r="F484" s="121"/>
      <c r="G484" s="121"/>
      <c r="H484" s="121"/>
      <c r="I484" s="121"/>
      <c r="J484" s="121"/>
      <c r="K484" s="121"/>
      <c r="L484" s="121"/>
      <c r="M484" s="121"/>
      <c r="N484" s="121"/>
      <c r="O484" s="121"/>
      <c r="CA484" s="121"/>
      <c r="CB484" s="121"/>
      <c r="CC484" s="121"/>
      <c r="CD484" s="121"/>
      <c r="CE484" s="121"/>
      <c r="CF484" s="121"/>
      <c r="CG484" s="121"/>
      <c r="CH484" s="121"/>
      <c r="CI484" s="121"/>
      <c r="CJ484" s="121"/>
      <c r="CK484" s="121"/>
      <c r="CL484" s="121"/>
      <c r="CM484" s="121"/>
      <c r="CN484" s="121"/>
      <c r="CO484" s="121"/>
      <c r="CP484" s="121"/>
      <c r="CQ484" s="121"/>
      <c r="CR484" s="121"/>
      <c r="CS484" s="121"/>
      <c r="CT484" s="121"/>
      <c r="CU484" s="121"/>
      <c r="CV484" s="121"/>
      <c r="CW484" s="121"/>
      <c r="CX484" s="121"/>
      <c r="CY484" s="121"/>
      <c r="CZ484" s="121"/>
      <c r="DA484" s="121"/>
      <c r="DB484" s="121"/>
      <c r="DC484" s="121"/>
      <c r="DD484" s="121"/>
      <c r="DE484" s="121"/>
      <c r="DF484" s="121"/>
      <c r="DG484" s="121"/>
      <c r="DH484" s="121"/>
      <c r="DI484" s="121"/>
      <c r="DJ484" s="121"/>
      <c r="DK484" s="121"/>
      <c r="DL484" s="121"/>
      <c r="DM484" s="121"/>
      <c r="DN484" s="121"/>
      <c r="DO484" s="121"/>
      <c r="DP484" s="121"/>
      <c r="DQ484" s="121"/>
      <c r="DR484" s="121"/>
      <c r="DS484" s="121"/>
      <c r="DT484" s="121"/>
      <c r="DU484" s="121"/>
      <c r="DV484" s="121"/>
      <c r="DW484" s="121"/>
      <c r="DX484" s="121"/>
      <c r="DY484" s="121"/>
      <c r="DZ484" s="121"/>
      <c r="EA484" s="121"/>
      <c r="EB484" s="121"/>
      <c r="EC484" s="121"/>
      <c r="ED484" s="121"/>
      <c r="EE484" s="121"/>
      <c r="EF484" s="121"/>
      <c r="EG484" s="121"/>
      <c r="EH484" s="121"/>
      <c r="EI484" s="121"/>
      <c r="EJ484" s="121"/>
      <c r="EK484" s="121"/>
    </row>
    <row r="485" spans="2:141" x14ac:dyDescent="0.25">
      <c r="B485" s="121"/>
      <c r="C485" s="121"/>
      <c r="D485" s="121"/>
      <c r="E485" s="121"/>
      <c r="F485" s="121"/>
      <c r="G485" s="121"/>
      <c r="H485" s="121"/>
      <c r="I485" s="121"/>
      <c r="J485" s="121"/>
      <c r="K485" s="121"/>
      <c r="L485" s="121"/>
      <c r="M485" s="121"/>
      <c r="N485" s="121"/>
      <c r="O485" s="121"/>
      <c r="CA485" s="121"/>
      <c r="CB485" s="121"/>
      <c r="CC485" s="121"/>
      <c r="CD485" s="121"/>
      <c r="CE485" s="121"/>
      <c r="CF485" s="121"/>
      <c r="CG485" s="121"/>
      <c r="CH485" s="121"/>
      <c r="CI485" s="121"/>
      <c r="CJ485" s="121"/>
      <c r="CK485" s="121"/>
      <c r="CL485" s="121"/>
      <c r="CM485" s="121"/>
      <c r="CN485" s="121"/>
      <c r="CO485" s="121"/>
      <c r="CP485" s="121"/>
      <c r="CQ485" s="121"/>
      <c r="CR485" s="121"/>
      <c r="CS485" s="121"/>
      <c r="CT485" s="121"/>
      <c r="CU485" s="121"/>
      <c r="CV485" s="121"/>
      <c r="CW485" s="121"/>
      <c r="CX485" s="121"/>
      <c r="CY485" s="121"/>
      <c r="CZ485" s="121"/>
      <c r="DA485" s="121"/>
      <c r="DB485" s="121"/>
      <c r="DC485" s="121"/>
      <c r="DD485" s="121"/>
      <c r="DE485" s="121"/>
      <c r="DF485" s="121"/>
      <c r="DG485" s="121"/>
      <c r="DH485" s="121"/>
      <c r="DI485" s="121"/>
      <c r="DJ485" s="121"/>
      <c r="DK485" s="121"/>
      <c r="DL485" s="121"/>
      <c r="DM485" s="121"/>
      <c r="DN485" s="121"/>
      <c r="DO485" s="121"/>
      <c r="DP485" s="121"/>
      <c r="DQ485" s="121"/>
      <c r="DR485" s="121"/>
      <c r="DS485" s="121"/>
      <c r="DT485" s="121"/>
      <c r="DU485" s="121"/>
      <c r="DV485" s="121"/>
      <c r="DW485" s="121"/>
      <c r="DX485" s="121"/>
      <c r="DY485" s="121"/>
      <c r="DZ485" s="121"/>
      <c r="EA485" s="121"/>
      <c r="EB485" s="121"/>
      <c r="EC485" s="121"/>
      <c r="ED485" s="121"/>
      <c r="EE485" s="121"/>
      <c r="EF485" s="121"/>
      <c r="EG485" s="121"/>
      <c r="EH485" s="121"/>
      <c r="EI485" s="121"/>
      <c r="EJ485" s="121"/>
      <c r="EK485" s="121"/>
    </row>
    <row r="486" spans="2:141" x14ac:dyDescent="0.25">
      <c r="B486" s="121"/>
      <c r="C486" s="121"/>
      <c r="D486" s="121"/>
      <c r="E486" s="121"/>
      <c r="F486" s="121"/>
      <c r="G486" s="121"/>
      <c r="H486" s="121"/>
      <c r="I486" s="121"/>
      <c r="J486" s="121"/>
      <c r="K486" s="121"/>
      <c r="L486" s="121"/>
      <c r="M486" s="121"/>
      <c r="N486" s="121"/>
      <c r="O486" s="121"/>
      <c r="CA486" s="121"/>
      <c r="CB486" s="121"/>
      <c r="CC486" s="121"/>
      <c r="CD486" s="121"/>
      <c r="CE486" s="121"/>
      <c r="CF486" s="121"/>
      <c r="CG486" s="121"/>
      <c r="CH486" s="121"/>
      <c r="CI486" s="121"/>
      <c r="CJ486" s="121"/>
      <c r="CK486" s="121"/>
      <c r="CL486" s="121"/>
      <c r="CM486" s="121"/>
      <c r="CN486" s="121"/>
      <c r="CO486" s="121"/>
      <c r="CP486" s="121"/>
      <c r="CQ486" s="121"/>
      <c r="CR486" s="121"/>
      <c r="CS486" s="121"/>
      <c r="CT486" s="121"/>
      <c r="CU486" s="121"/>
      <c r="CV486" s="121"/>
      <c r="CW486" s="121"/>
      <c r="CX486" s="121"/>
      <c r="CY486" s="121"/>
      <c r="CZ486" s="121"/>
      <c r="DA486" s="121"/>
      <c r="DB486" s="121"/>
      <c r="DC486" s="121"/>
      <c r="DD486" s="121"/>
      <c r="DE486" s="121"/>
      <c r="DF486" s="121"/>
      <c r="DG486" s="121"/>
      <c r="DH486" s="121"/>
      <c r="DI486" s="121"/>
      <c r="DJ486" s="121"/>
      <c r="DK486" s="121"/>
      <c r="DL486" s="121"/>
      <c r="DM486" s="121"/>
      <c r="DN486" s="121"/>
      <c r="DO486" s="121"/>
      <c r="DP486" s="121"/>
      <c r="DQ486" s="121"/>
      <c r="DR486" s="121"/>
      <c r="DS486" s="121"/>
      <c r="DT486" s="121"/>
      <c r="DU486" s="121"/>
      <c r="DV486" s="121"/>
      <c r="DW486" s="121"/>
      <c r="DX486" s="121"/>
      <c r="DY486" s="121"/>
      <c r="DZ486" s="121"/>
      <c r="EA486" s="121"/>
      <c r="EB486" s="121"/>
      <c r="EC486" s="121"/>
      <c r="ED486" s="121"/>
      <c r="EE486" s="121"/>
      <c r="EF486" s="121"/>
      <c r="EG486" s="121"/>
      <c r="EH486" s="121"/>
      <c r="EI486" s="121"/>
      <c r="EJ486" s="121"/>
      <c r="EK486" s="121"/>
    </row>
    <row r="487" spans="2:141" x14ac:dyDescent="0.25">
      <c r="B487" s="121"/>
      <c r="C487" s="121"/>
      <c r="D487" s="121"/>
      <c r="E487" s="121"/>
      <c r="F487" s="121"/>
      <c r="G487" s="121"/>
      <c r="H487" s="121"/>
      <c r="I487" s="121"/>
      <c r="J487" s="121"/>
      <c r="K487" s="121"/>
      <c r="L487" s="121"/>
      <c r="M487" s="121"/>
      <c r="N487" s="121"/>
      <c r="O487" s="121"/>
      <c r="CA487" s="121"/>
      <c r="CB487" s="121"/>
      <c r="CC487" s="121"/>
      <c r="CD487" s="121"/>
      <c r="CE487" s="121"/>
      <c r="CF487" s="121"/>
      <c r="CG487" s="121"/>
      <c r="CH487" s="121"/>
      <c r="CI487" s="121"/>
      <c r="CJ487" s="121"/>
      <c r="CK487" s="121"/>
      <c r="CL487" s="121"/>
      <c r="CM487" s="121"/>
      <c r="CN487" s="121"/>
      <c r="CO487" s="121"/>
      <c r="CP487" s="121"/>
      <c r="CQ487" s="121"/>
      <c r="CR487" s="121"/>
      <c r="CS487" s="121"/>
      <c r="CT487" s="121"/>
      <c r="CU487" s="121"/>
      <c r="CV487" s="121"/>
      <c r="CW487" s="121"/>
      <c r="CX487" s="121"/>
      <c r="CY487" s="121"/>
      <c r="CZ487" s="121"/>
      <c r="DA487" s="121"/>
      <c r="DB487" s="121"/>
      <c r="DC487" s="121"/>
      <c r="DD487" s="121"/>
      <c r="DE487" s="121"/>
      <c r="DF487" s="121"/>
      <c r="DG487" s="121"/>
      <c r="DH487" s="121"/>
      <c r="DI487" s="121"/>
      <c r="DJ487" s="121"/>
      <c r="DK487" s="121"/>
      <c r="DL487" s="121"/>
      <c r="DM487" s="121"/>
      <c r="DN487" s="121"/>
      <c r="DO487" s="121"/>
      <c r="DP487" s="121"/>
      <c r="DQ487" s="121"/>
      <c r="DR487" s="121"/>
      <c r="DS487" s="121"/>
      <c r="DT487" s="121"/>
      <c r="DU487" s="121"/>
      <c r="DV487" s="121"/>
      <c r="DW487" s="121"/>
      <c r="DX487" s="121"/>
      <c r="DY487" s="121"/>
      <c r="DZ487" s="121"/>
      <c r="EA487" s="121"/>
      <c r="EB487" s="121"/>
      <c r="EC487" s="121"/>
      <c r="ED487" s="121"/>
      <c r="EE487" s="121"/>
      <c r="EF487" s="121"/>
      <c r="EG487" s="121"/>
      <c r="EH487" s="121"/>
      <c r="EI487" s="121"/>
      <c r="EJ487" s="121"/>
      <c r="EK487" s="121"/>
    </row>
    <row r="488" spans="2:141" x14ac:dyDescent="0.25">
      <c r="B488" s="121"/>
      <c r="C488" s="121"/>
      <c r="D488" s="121"/>
      <c r="E488" s="121"/>
      <c r="F488" s="121"/>
      <c r="G488" s="121"/>
      <c r="H488" s="121"/>
      <c r="I488" s="121"/>
      <c r="J488" s="121"/>
      <c r="K488" s="121"/>
      <c r="L488" s="121"/>
      <c r="M488" s="121"/>
      <c r="N488" s="121"/>
      <c r="O488" s="121"/>
      <c r="CA488" s="121"/>
      <c r="CB488" s="121"/>
      <c r="CC488" s="121"/>
      <c r="CD488" s="121"/>
      <c r="CE488" s="121"/>
      <c r="CF488" s="121"/>
      <c r="CG488" s="121"/>
      <c r="CH488" s="121"/>
      <c r="CI488" s="121"/>
      <c r="CJ488" s="121"/>
      <c r="CK488" s="121"/>
      <c r="CL488" s="121"/>
      <c r="CM488" s="121"/>
      <c r="CN488" s="121"/>
      <c r="CO488" s="121"/>
      <c r="CP488" s="121"/>
      <c r="CQ488" s="121"/>
      <c r="CR488" s="121"/>
      <c r="CS488" s="121"/>
      <c r="CT488" s="121"/>
      <c r="CU488" s="121"/>
      <c r="CV488" s="121"/>
      <c r="CW488" s="121"/>
      <c r="CX488" s="121"/>
      <c r="CY488" s="121"/>
      <c r="CZ488" s="121"/>
      <c r="DA488" s="121"/>
      <c r="DB488" s="121"/>
      <c r="DC488" s="121"/>
      <c r="DD488" s="121"/>
      <c r="DE488" s="121"/>
      <c r="DF488" s="121"/>
      <c r="DG488" s="121"/>
      <c r="DH488" s="121"/>
      <c r="DI488" s="121"/>
      <c r="DJ488" s="121"/>
      <c r="DK488" s="121"/>
      <c r="DL488" s="121"/>
      <c r="DM488" s="121"/>
      <c r="DN488" s="121"/>
      <c r="DO488" s="121"/>
      <c r="DP488" s="121"/>
      <c r="DQ488" s="121"/>
      <c r="DR488" s="121"/>
      <c r="DS488" s="121"/>
      <c r="DT488" s="121"/>
      <c r="DU488" s="121"/>
      <c r="DV488" s="121"/>
      <c r="DW488" s="121"/>
      <c r="DX488" s="121"/>
      <c r="DY488" s="121"/>
      <c r="DZ488" s="121"/>
      <c r="EA488" s="121"/>
      <c r="EB488" s="121"/>
      <c r="EC488" s="121"/>
      <c r="ED488" s="121"/>
      <c r="EE488" s="121"/>
      <c r="EF488" s="121"/>
      <c r="EG488" s="121"/>
      <c r="EH488" s="121"/>
      <c r="EI488" s="121"/>
      <c r="EJ488" s="121"/>
      <c r="EK488" s="121"/>
    </row>
    <row r="489" spans="2:141" x14ac:dyDescent="0.25">
      <c r="B489" s="121"/>
      <c r="C489" s="121"/>
      <c r="D489" s="121"/>
      <c r="E489" s="121"/>
      <c r="F489" s="121"/>
      <c r="G489" s="121"/>
      <c r="H489" s="121"/>
      <c r="I489" s="121"/>
      <c r="J489" s="121"/>
      <c r="K489" s="121"/>
      <c r="L489" s="121"/>
      <c r="M489" s="121"/>
      <c r="N489" s="121"/>
      <c r="O489" s="121"/>
      <c r="CA489" s="121"/>
      <c r="CB489" s="121"/>
      <c r="CC489" s="121"/>
      <c r="CD489" s="121"/>
      <c r="CE489" s="121"/>
      <c r="CF489" s="121"/>
      <c r="CG489" s="121"/>
      <c r="CH489" s="121"/>
      <c r="CI489" s="121"/>
      <c r="CJ489" s="121"/>
      <c r="CK489" s="121"/>
      <c r="CL489" s="121"/>
      <c r="CM489" s="121"/>
      <c r="CN489" s="121"/>
      <c r="CO489" s="121"/>
      <c r="CP489" s="121"/>
      <c r="CQ489" s="121"/>
      <c r="CR489" s="121"/>
      <c r="CS489" s="121"/>
      <c r="CT489" s="121"/>
      <c r="CU489" s="121"/>
      <c r="CV489" s="121"/>
      <c r="CW489" s="121"/>
      <c r="CX489" s="121"/>
      <c r="CY489" s="121"/>
      <c r="CZ489" s="121"/>
      <c r="DA489" s="121"/>
      <c r="DB489" s="121"/>
      <c r="DC489" s="121"/>
      <c r="DD489" s="121"/>
      <c r="DE489" s="121"/>
      <c r="DF489" s="121"/>
      <c r="DG489" s="121"/>
      <c r="DH489" s="121"/>
      <c r="DI489" s="121"/>
      <c r="DJ489" s="121"/>
      <c r="DK489" s="121"/>
      <c r="DL489" s="121"/>
      <c r="DM489" s="121"/>
      <c r="DN489" s="121"/>
      <c r="DO489" s="121"/>
      <c r="DP489" s="121"/>
      <c r="DQ489" s="121"/>
      <c r="DR489" s="121"/>
      <c r="DS489" s="121"/>
      <c r="DT489" s="121"/>
      <c r="DU489" s="121"/>
      <c r="DV489" s="121"/>
      <c r="DW489" s="121"/>
      <c r="DX489" s="121"/>
      <c r="DY489" s="121"/>
      <c r="DZ489" s="121"/>
      <c r="EA489" s="121"/>
      <c r="EB489" s="121"/>
      <c r="EC489" s="121"/>
      <c r="ED489" s="121"/>
      <c r="EE489" s="121"/>
      <c r="EF489" s="121"/>
      <c r="EG489" s="121"/>
      <c r="EH489" s="121"/>
      <c r="EI489" s="121"/>
      <c r="EJ489" s="121"/>
      <c r="EK489" s="121"/>
    </row>
    <row r="490" spans="2:141" x14ac:dyDescent="0.25">
      <c r="B490" s="121"/>
      <c r="C490" s="121"/>
      <c r="D490" s="121"/>
      <c r="E490" s="121"/>
      <c r="F490" s="121"/>
      <c r="G490" s="121"/>
      <c r="H490" s="121"/>
      <c r="I490" s="121"/>
      <c r="J490" s="121"/>
      <c r="K490" s="121"/>
      <c r="L490" s="121"/>
      <c r="M490" s="121"/>
      <c r="N490" s="121"/>
      <c r="O490" s="121"/>
      <c r="CA490" s="121"/>
      <c r="CB490" s="121"/>
      <c r="CC490" s="121"/>
      <c r="CD490" s="121"/>
      <c r="CE490" s="121"/>
      <c r="CF490" s="121"/>
      <c r="CG490" s="121"/>
      <c r="CH490" s="121"/>
      <c r="CI490" s="121"/>
      <c r="CJ490" s="121"/>
      <c r="CK490" s="121"/>
      <c r="CL490" s="121"/>
      <c r="CM490" s="121"/>
      <c r="CN490" s="121"/>
      <c r="CO490" s="121"/>
      <c r="CP490" s="121"/>
      <c r="CQ490" s="121"/>
      <c r="CR490" s="121"/>
      <c r="CS490" s="121"/>
      <c r="CT490" s="121"/>
      <c r="CU490" s="121"/>
      <c r="CV490" s="121"/>
      <c r="CW490" s="121"/>
      <c r="CX490" s="121"/>
      <c r="CY490" s="121"/>
      <c r="CZ490" s="121"/>
      <c r="DA490" s="121"/>
      <c r="DB490" s="121"/>
      <c r="DC490" s="121"/>
      <c r="DD490" s="121"/>
      <c r="DE490" s="121"/>
      <c r="DF490" s="121"/>
      <c r="DG490" s="121"/>
      <c r="DH490" s="121"/>
      <c r="DI490" s="121"/>
      <c r="DJ490" s="121"/>
      <c r="DK490" s="121"/>
      <c r="DL490" s="121"/>
      <c r="DM490" s="121"/>
      <c r="DN490" s="121"/>
      <c r="DO490" s="121"/>
      <c r="DP490" s="121"/>
      <c r="DQ490" s="121"/>
      <c r="DR490" s="121"/>
      <c r="DS490" s="121"/>
      <c r="DT490" s="121"/>
      <c r="DU490" s="121"/>
      <c r="DV490" s="121"/>
      <c r="DW490" s="121"/>
      <c r="DX490" s="121"/>
      <c r="DY490" s="121"/>
      <c r="DZ490" s="121"/>
      <c r="EA490" s="121"/>
      <c r="EB490" s="121"/>
      <c r="EC490" s="121"/>
      <c r="ED490" s="121"/>
      <c r="EE490" s="121"/>
      <c r="EF490" s="121"/>
      <c r="EG490" s="121"/>
      <c r="EH490" s="121"/>
      <c r="EI490" s="121"/>
      <c r="EJ490" s="121"/>
      <c r="EK490" s="121"/>
    </row>
    <row r="491" spans="2:141" x14ac:dyDescent="0.25">
      <c r="B491" s="121"/>
      <c r="C491" s="121"/>
      <c r="D491" s="121"/>
      <c r="E491" s="121"/>
      <c r="F491" s="121"/>
      <c r="G491" s="121"/>
      <c r="H491" s="121"/>
      <c r="I491" s="121"/>
      <c r="J491" s="121"/>
      <c r="K491" s="121"/>
      <c r="L491" s="121"/>
      <c r="M491" s="121"/>
      <c r="N491" s="121"/>
      <c r="O491" s="121"/>
      <c r="CA491" s="121"/>
      <c r="CB491" s="121"/>
      <c r="CC491" s="121"/>
      <c r="CD491" s="121"/>
      <c r="CE491" s="121"/>
      <c r="CF491" s="121"/>
      <c r="CG491" s="121"/>
      <c r="CH491" s="121"/>
      <c r="CI491" s="121"/>
      <c r="CJ491" s="121"/>
      <c r="CK491" s="121"/>
      <c r="CL491" s="121"/>
      <c r="CM491" s="121"/>
      <c r="CN491" s="121"/>
      <c r="CO491" s="121"/>
      <c r="CP491" s="121"/>
      <c r="CQ491" s="121"/>
      <c r="CR491" s="121"/>
      <c r="CS491" s="121"/>
      <c r="CT491" s="121"/>
      <c r="CU491" s="121"/>
      <c r="CV491" s="121"/>
      <c r="CW491" s="121"/>
      <c r="CX491" s="121"/>
      <c r="CY491" s="121"/>
      <c r="CZ491" s="121"/>
      <c r="DA491" s="121"/>
      <c r="DB491" s="121"/>
      <c r="DC491" s="121"/>
      <c r="DD491" s="121"/>
      <c r="DE491" s="121"/>
      <c r="DF491" s="121"/>
      <c r="DG491" s="121"/>
      <c r="DH491" s="121"/>
      <c r="DI491" s="121"/>
      <c r="DJ491" s="121"/>
      <c r="DK491" s="121"/>
      <c r="DL491" s="121"/>
      <c r="DM491" s="121"/>
      <c r="DN491" s="121"/>
      <c r="DO491" s="121"/>
      <c r="DP491" s="121"/>
      <c r="DQ491" s="121"/>
      <c r="DR491" s="121"/>
      <c r="DS491" s="121"/>
      <c r="DT491" s="121"/>
      <c r="DU491" s="121"/>
      <c r="DV491" s="121"/>
      <c r="DW491" s="121"/>
      <c r="DX491" s="121"/>
      <c r="DY491" s="121"/>
      <c r="DZ491" s="121"/>
      <c r="EA491" s="121"/>
      <c r="EB491" s="121"/>
      <c r="EC491" s="121"/>
      <c r="ED491" s="121"/>
      <c r="EE491" s="121"/>
      <c r="EF491" s="121"/>
      <c r="EG491" s="121"/>
      <c r="EH491" s="121"/>
      <c r="EI491" s="121"/>
      <c r="EJ491" s="121"/>
      <c r="EK491" s="121"/>
    </row>
    <row r="492" spans="2:141" x14ac:dyDescent="0.25">
      <c r="B492" s="121"/>
      <c r="C492" s="121"/>
      <c r="D492" s="121"/>
      <c r="E492" s="121"/>
      <c r="F492" s="121"/>
      <c r="G492" s="121"/>
      <c r="H492" s="121"/>
      <c r="I492" s="121"/>
      <c r="J492" s="121"/>
      <c r="K492" s="121"/>
      <c r="L492" s="121"/>
      <c r="M492" s="121"/>
      <c r="N492" s="121"/>
      <c r="O492" s="121"/>
      <c r="CA492" s="121"/>
      <c r="CB492" s="121"/>
      <c r="CC492" s="121"/>
      <c r="CD492" s="121"/>
      <c r="CE492" s="121"/>
      <c r="CF492" s="121"/>
      <c r="CG492" s="121"/>
      <c r="CH492" s="121"/>
      <c r="CI492" s="121"/>
      <c r="CJ492" s="121"/>
      <c r="CK492" s="121"/>
      <c r="CL492" s="121"/>
      <c r="CM492" s="121"/>
      <c r="CN492" s="121"/>
      <c r="CO492" s="121"/>
      <c r="CP492" s="121"/>
      <c r="CQ492" s="121"/>
      <c r="CR492" s="121"/>
      <c r="CS492" s="121"/>
      <c r="CT492" s="121"/>
      <c r="CU492" s="121"/>
      <c r="CV492" s="121"/>
      <c r="CW492" s="121"/>
      <c r="CX492" s="121"/>
      <c r="CY492" s="121"/>
      <c r="CZ492" s="121"/>
      <c r="DA492" s="121"/>
      <c r="DB492" s="121"/>
      <c r="DC492" s="121"/>
      <c r="DD492" s="121"/>
      <c r="DE492" s="121"/>
      <c r="DF492" s="121"/>
      <c r="DG492" s="121"/>
      <c r="DH492" s="121"/>
      <c r="DI492" s="121"/>
      <c r="DJ492" s="121"/>
      <c r="DK492" s="121"/>
      <c r="DL492" s="121"/>
      <c r="DM492" s="121"/>
      <c r="DN492" s="121"/>
      <c r="DO492" s="121"/>
      <c r="DP492" s="121"/>
      <c r="DQ492" s="121"/>
      <c r="DR492" s="121"/>
      <c r="DS492" s="121"/>
      <c r="DT492" s="121"/>
      <c r="DU492" s="121"/>
      <c r="DV492" s="121"/>
      <c r="DW492" s="121"/>
      <c r="DX492" s="121"/>
      <c r="DY492" s="121"/>
      <c r="DZ492" s="121"/>
      <c r="EA492" s="121"/>
      <c r="EB492" s="121"/>
      <c r="EC492" s="121"/>
      <c r="ED492" s="121"/>
      <c r="EE492" s="121"/>
      <c r="EF492" s="121"/>
      <c r="EG492" s="121"/>
      <c r="EH492" s="121"/>
      <c r="EI492" s="121"/>
      <c r="EJ492" s="121"/>
      <c r="EK492" s="121"/>
    </row>
    <row r="493" spans="2:141" x14ac:dyDescent="0.25">
      <c r="B493" s="121"/>
      <c r="C493" s="121"/>
      <c r="D493" s="121"/>
      <c r="E493" s="121"/>
      <c r="F493" s="121"/>
      <c r="G493" s="121"/>
      <c r="H493" s="121"/>
      <c r="I493" s="121"/>
      <c r="J493" s="121"/>
      <c r="K493" s="121"/>
      <c r="L493" s="121"/>
      <c r="M493" s="121"/>
      <c r="N493" s="121"/>
      <c r="O493" s="121"/>
      <c r="CA493" s="121"/>
      <c r="CB493" s="121"/>
      <c r="CC493" s="121"/>
      <c r="CD493" s="121"/>
      <c r="CE493" s="121"/>
      <c r="CF493" s="121"/>
      <c r="CG493" s="121"/>
      <c r="CH493" s="121"/>
      <c r="CI493" s="121"/>
      <c r="CJ493" s="121"/>
      <c r="CK493" s="121"/>
      <c r="CL493" s="121"/>
      <c r="CM493" s="121"/>
      <c r="CN493" s="121"/>
      <c r="CO493" s="121"/>
      <c r="CP493" s="121"/>
      <c r="CQ493" s="121"/>
      <c r="CR493" s="121"/>
      <c r="CS493" s="121"/>
      <c r="CT493" s="121"/>
      <c r="CU493" s="121"/>
      <c r="CV493" s="121"/>
      <c r="CW493" s="121"/>
      <c r="CX493" s="121"/>
      <c r="CY493" s="121"/>
      <c r="CZ493" s="121"/>
      <c r="DA493" s="121"/>
      <c r="DB493" s="121"/>
      <c r="DC493" s="121"/>
      <c r="DD493" s="121"/>
      <c r="DE493" s="121"/>
      <c r="DF493" s="121"/>
      <c r="DG493" s="121"/>
      <c r="DH493" s="121"/>
      <c r="DI493" s="121"/>
      <c r="DJ493" s="121"/>
      <c r="DK493" s="121"/>
      <c r="DL493" s="121"/>
      <c r="DM493" s="121"/>
      <c r="DN493" s="121"/>
      <c r="DO493" s="121"/>
      <c r="DP493" s="121"/>
      <c r="DQ493" s="121"/>
      <c r="DR493" s="121"/>
      <c r="DS493" s="121"/>
      <c r="DT493" s="121"/>
      <c r="DU493" s="121"/>
      <c r="DV493" s="121"/>
      <c r="DW493" s="121"/>
      <c r="DX493" s="121"/>
      <c r="DY493" s="121"/>
      <c r="DZ493" s="121"/>
      <c r="EA493" s="121"/>
      <c r="EB493" s="121"/>
      <c r="EC493" s="121"/>
      <c r="ED493" s="121"/>
      <c r="EE493" s="121"/>
      <c r="EF493" s="121"/>
      <c r="EG493" s="121"/>
      <c r="EH493" s="121"/>
      <c r="EI493" s="121"/>
      <c r="EJ493" s="121"/>
      <c r="EK493" s="121"/>
    </row>
    <row r="494" spans="2:141" x14ac:dyDescent="0.25">
      <c r="B494" s="121"/>
      <c r="C494" s="121"/>
      <c r="D494" s="121"/>
      <c r="E494" s="121"/>
      <c r="F494" s="121"/>
      <c r="G494" s="121"/>
      <c r="H494" s="121"/>
      <c r="I494" s="121"/>
      <c r="J494" s="121"/>
      <c r="K494" s="121"/>
      <c r="L494" s="121"/>
      <c r="M494" s="121"/>
      <c r="N494" s="121"/>
      <c r="O494" s="121"/>
      <c r="CA494" s="121"/>
      <c r="CB494" s="121"/>
      <c r="CC494" s="121"/>
      <c r="CD494" s="121"/>
      <c r="CE494" s="121"/>
      <c r="CF494" s="121"/>
      <c r="CG494" s="121"/>
      <c r="CH494" s="121"/>
      <c r="CI494" s="121"/>
      <c r="CJ494" s="121"/>
      <c r="CK494" s="121"/>
      <c r="CL494" s="121"/>
      <c r="CM494" s="121"/>
      <c r="CN494" s="121"/>
      <c r="CO494" s="121"/>
      <c r="CP494" s="121"/>
      <c r="CQ494" s="121"/>
      <c r="CR494" s="121"/>
      <c r="CS494" s="121"/>
      <c r="CT494" s="121"/>
      <c r="CU494" s="121"/>
      <c r="CV494" s="121"/>
      <c r="CW494" s="121"/>
      <c r="CX494" s="121"/>
      <c r="CY494" s="121"/>
      <c r="CZ494" s="121"/>
      <c r="DA494" s="121"/>
      <c r="DB494" s="121"/>
      <c r="DC494" s="121"/>
      <c r="DD494" s="121"/>
      <c r="DE494" s="121"/>
      <c r="DF494" s="121"/>
      <c r="DG494" s="121"/>
      <c r="DH494" s="121"/>
      <c r="DI494" s="121"/>
      <c r="DJ494" s="121"/>
      <c r="DK494" s="121"/>
      <c r="DL494" s="121"/>
      <c r="DM494" s="121"/>
      <c r="DN494" s="121"/>
      <c r="DO494" s="121"/>
      <c r="DP494" s="121"/>
      <c r="DQ494" s="121"/>
      <c r="DR494" s="121"/>
      <c r="DS494" s="121"/>
      <c r="DT494" s="121"/>
      <c r="DU494" s="121"/>
      <c r="DV494" s="121"/>
      <c r="DW494" s="121"/>
      <c r="DX494" s="121"/>
      <c r="DY494" s="121"/>
      <c r="DZ494" s="121"/>
      <c r="EA494" s="121"/>
      <c r="EB494" s="121"/>
      <c r="EC494" s="121"/>
      <c r="ED494" s="121"/>
      <c r="EE494" s="121"/>
      <c r="EF494" s="121"/>
      <c r="EG494" s="121"/>
      <c r="EH494" s="121"/>
      <c r="EI494" s="121"/>
      <c r="EJ494" s="121"/>
      <c r="EK494" s="121"/>
    </row>
    <row r="495" spans="2:141" x14ac:dyDescent="0.25">
      <c r="B495" s="121"/>
      <c r="C495" s="121"/>
      <c r="D495" s="121"/>
      <c r="E495" s="121"/>
      <c r="F495" s="121"/>
      <c r="G495" s="121"/>
      <c r="H495" s="121"/>
      <c r="I495" s="121"/>
      <c r="J495" s="121"/>
      <c r="K495" s="121"/>
      <c r="L495" s="121"/>
      <c r="M495" s="121"/>
      <c r="N495" s="121"/>
      <c r="O495" s="121"/>
      <c r="CA495" s="121"/>
      <c r="CB495" s="121"/>
      <c r="CC495" s="121"/>
      <c r="CD495" s="121"/>
      <c r="CE495" s="121"/>
      <c r="CF495" s="121"/>
      <c r="CG495" s="121"/>
      <c r="CH495" s="121"/>
      <c r="CI495" s="121"/>
      <c r="CJ495" s="121"/>
      <c r="CK495" s="121"/>
      <c r="CL495" s="121"/>
      <c r="CM495" s="121"/>
      <c r="CN495" s="121"/>
      <c r="CO495" s="121"/>
      <c r="CP495" s="121"/>
      <c r="CQ495" s="121"/>
      <c r="CR495" s="121"/>
      <c r="CS495" s="121"/>
      <c r="CT495" s="121"/>
      <c r="CU495" s="121"/>
      <c r="CV495" s="121"/>
      <c r="CW495" s="121"/>
      <c r="CX495" s="121"/>
      <c r="CY495" s="121"/>
      <c r="CZ495" s="121"/>
      <c r="DA495" s="121"/>
      <c r="DB495" s="121"/>
      <c r="DC495" s="121"/>
      <c r="DD495" s="121"/>
      <c r="DE495" s="121"/>
      <c r="DF495" s="121"/>
      <c r="DG495" s="121"/>
      <c r="DH495" s="121"/>
      <c r="DI495" s="121"/>
      <c r="DJ495" s="121"/>
      <c r="DK495" s="121"/>
      <c r="DL495" s="121"/>
      <c r="DM495" s="121"/>
      <c r="DN495" s="121"/>
      <c r="DO495" s="121"/>
      <c r="DP495" s="121"/>
      <c r="DQ495" s="121"/>
      <c r="DR495" s="121"/>
      <c r="DS495" s="121"/>
      <c r="DT495" s="121"/>
      <c r="DU495" s="121"/>
      <c r="DV495" s="121"/>
      <c r="DW495" s="121"/>
      <c r="DX495" s="121"/>
      <c r="DY495" s="121"/>
      <c r="DZ495" s="121"/>
      <c r="EA495" s="121"/>
      <c r="EB495" s="121"/>
      <c r="EC495" s="121"/>
      <c r="ED495" s="121"/>
      <c r="EE495" s="121"/>
      <c r="EF495" s="121"/>
      <c r="EG495" s="121"/>
      <c r="EH495" s="121"/>
      <c r="EI495" s="121"/>
      <c r="EJ495" s="121"/>
      <c r="EK495" s="121"/>
    </row>
    <row r="496" spans="2:141" x14ac:dyDescent="0.25">
      <c r="B496" s="121"/>
      <c r="C496" s="121"/>
      <c r="D496" s="121"/>
      <c r="E496" s="121"/>
      <c r="F496" s="121"/>
      <c r="G496" s="121"/>
      <c r="H496" s="121"/>
      <c r="I496" s="121"/>
      <c r="J496" s="121"/>
      <c r="K496" s="121"/>
      <c r="L496" s="121"/>
      <c r="M496" s="121"/>
      <c r="N496" s="121"/>
      <c r="O496" s="121"/>
      <c r="CA496" s="121"/>
      <c r="CB496" s="121"/>
      <c r="CC496" s="121"/>
      <c r="CD496" s="121"/>
      <c r="CE496" s="121"/>
      <c r="CF496" s="121"/>
      <c r="CG496" s="121"/>
      <c r="CH496" s="121"/>
      <c r="CI496" s="121"/>
      <c r="CJ496" s="121"/>
      <c r="CK496" s="121"/>
      <c r="CL496" s="121"/>
      <c r="CM496" s="121"/>
      <c r="CN496" s="121"/>
      <c r="CO496" s="121"/>
      <c r="CP496" s="121"/>
      <c r="CQ496" s="121"/>
      <c r="CR496" s="121"/>
      <c r="CS496" s="121"/>
      <c r="CT496" s="121"/>
      <c r="CU496" s="121"/>
      <c r="CV496" s="121"/>
      <c r="CW496" s="121"/>
      <c r="CX496" s="121"/>
      <c r="CY496" s="121"/>
      <c r="CZ496" s="121"/>
      <c r="DA496" s="121"/>
      <c r="DB496" s="121"/>
      <c r="DC496" s="121"/>
      <c r="DD496" s="121"/>
      <c r="DE496" s="121"/>
      <c r="DF496" s="121"/>
      <c r="DG496" s="121"/>
      <c r="DH496" s="121"/>
      <c r="DI496" s="121"/>
      <c r="DJ496" s="121"/>
      <c r="DK496" s="121"/>
      <c r="DL496" s="121"/>
      <c r="DM496" s="121"/>
      <c r="DN496" s="121"/>
      <c r="DO496" s="121"/>
      <c r="DP496" s="121"/>
      <c r="DQ496" s="121"/>
      <c r="DR496" s="121"/>
      <c r="DS496" s="121"/>
      <c r="DT496" s="121"/>
      <c r="DU496" s="121"/>
      <c r="DV496" s="121"/>
      <c r="DW496" s="121"/>
      <c r="DX496" s="121"/>
      <c r="DY496" s="121"/>
      <c r="DZ496" s="121"/>
      <c r="EA496" s="121"/>
      <c r="EB496" s="121"/>
      <c r="EC496" s="121"/>
      <c r="ED496" s="121"/>
      <c r="EE496" s="121"/>
      <c r="EF496" s="121"/>
      <c r="EG496" s="121"/>
      <c r="EH496" s="121"/>
      <c r="EI496" s="121"/>
      <c r="EJ496" s="121"/>
      <c r="EK496" s="121"/>
    </row>
    <row r="497" spans="2:141" x14ac:dyDescent="0.25">
      <c r="B497" s="121"/>
      <c r="C497" s="121"/>
      <c r="D497" s="121"/>
      <c r="E497" s="121"/>
      <c r="F497" s="121"/>
      <c r="G497" s="121"/>
      <c r="H497" s="121"/>
      <c r="I497" s="121"/>
      <c r="J497" s="121"/>
      <c r="K497" s="121"/>
      <c r="L497" s="121"/>
      <c r="M497" s="121"/>
      <c r="N497" s="121"/>
      <c r="O497" s="121"/>
      <c r="CA497" s="121"/>
      <c r="CB497" s="121"/>
      <c r="CC497" s="121"/>
      <c r="CD497" s="121"/>
      <c r="CE497" s="121"/>
      <c r="CF497" s="121"/>
      <c r="CG497" s="121"/>
      <c r="CH497" s="121"/>
      <c r="CI497" s="121"/>
      <c r="CJ497" s="121"/>
      <c r="CK497" s="121"/>
      <c r="CL497" s="121"/>
      <c r="CM497" s="121"/>
      <c r="CN497" s="121"/>
      <c r="CO497" s="121"/>
      <c r="CP497" s="121"/>
      <c r="CQ497" s="121"/>
      <c r="CR497" s="121"/>
      <c r="CS497" s="121"/>
      <c r="CT497" s="121"/>
      <c r="CU497" s="121"/>
      <c r="CV497" s="121"/>
      <c r="CW497" s="121"/>
      <c r="CX497" s="121"/>
      <c r="CY497" s="121"/>
      <c r="CZ497" s="121"/>
      <c r="DA497" s="121"/>
      <c r="DB497" s="121"/>
      <c r="DC497" s="121"/>
      <c r="DD497" s="121"/>
      <c r="DE497" s="121"/>
      <c r="DF497" s="121"/>
      <c r="DG497" s="121"/>
      <c r="DH497" s="121"/>
      <c r="DI497" s="121"/>
      <c r="DJ497" s="121"/>
      <c r="DK497" s="121"/>
      <c r="DL497" s="121"/>
      <c r="DM497" s="121"/>
      <c r="DN497" s="121"/>
      <c r="DO497" s="121"/>
      <c r="DP497" s="121"/>
      <c r="DQ497" s="121"/>
      <c r="DR497" s="121"/>
      <c r="DS497" s="121"/>
      <c r="DT497" s="121"/>
      <c r="DU497" s="121"/>
      <c r="DV497" s="121"/>
      <c r="DW497" s="121"/>
      <c r="DX497" s="121"/>
      <c r="DY497" s="121"/>
      <c r="DZ497" s="121"/>
      <c r="EA497" s="121"/>
      <c r="EB497" s="121"/>
      <c r="EC497" s="121"/>
      <c r="ED497" s="121"/>
      <c r="EE497" s="121"/>
      <c r="EF497" s="121"/>
      <c r="EG497" s="121"/>
      <c r="EH497" s="121"/>
      <c r="EI497" s="121"/>
      <c r="EJ497" s="121"/>
      <c r="EK497" s="121"/>
    </row>
    <row r="498" spans="2:141" x14ac:dyDescent="0.25">
      <c r="B498" s="121"/>
      <c r="C498" s="121"/>
      <c r="D498" s="121"/>
      <c r="E498" s="121"/>
      <c r="F498" s="121"/>
      <c r="G498" s="121"/>
      <c r="H498" s="121"/>
      <c r="I498" s="121"/>
      <c r="J498" s="121"/>
      <c r="K498" s="121"/>
      <c r="L498" s="121"/>
      <c r="M498" s="121"/>
      <c r="N498" s="121"/>
      <c r="O498" s="121"/>
      <c r="CA498" s="121"/>
      <c r="CB498" s="121"/>
      <c r="CC498" s="121"/>
      <c r="CD498" s="121"/>
      <c r="CE498" s="121"/>
      <c r="CF498" s="121"/>
      <c r="CG498" s="121"/>
      <c r="CH498" s="121"/>
      <c r="CI498" s="121"/>
      <c r="CJ498" s="121"/>
      <c r="CK498" s="121"/>
      <c r="CL498" s="121"/>
      <c r="CM498" s="121"/>
      <c r="CN498" s="121"/>
      <c r="CO498" s="121"/>
      <c r="CP498" s="121"/>
      <c r="CQ498" s="121"/>
      <c r="CR498" s="121"/>
      <c r="CS498" s="121"/>
      <c r="CT498" s="121"/>
      <c r="CU498" s="121"/>
      <c r="CV498" s="121"/>
      <c r="CW498" s="121"/>
      <c r="CX498" s="121"/>
      <c r="CY498" s="121"/>
      <c r="CZ498" s="121"/>
      <c r="DA498" s="121"/>
      <c r="DB498" s="121"/>
      <c r="DC498" s="121"/>
      <c r="DD498" s="121"/>
      <c r="DE498" s="121"/>
      <c r="DF498" s="121"/>
      <c r="DG498" s="121"/>
      <c r="DH498" s="121"/>
      <c r="DI498" s="121"/>
      <c r="DJ498" s="121"/>
      <c r="DK498" s="121"/>
      <c r="DL498" s="121"/>
      <c r="DM498" s="121"/>
      <c r="DN498" s="121"/>
      <c r="DO498" s="121"/>
      <c r="DP498" s="121"/>
      <c r="DQ498" s="121"/>
      <c r="DR498" s="121"/>
      <c r="DS498" s="121"/>
      <c r="DT498" s="121"/>
      <c r="DU498" s="121"/>
      <c r="DV498" s="121"/>
      <c r="DW498" s="121"/>
      <c r="DX498" s="121"/>
      <c r="DY498" s="121"/>
      <c r="DZ498" s="121"/>
      <c r="EA498" s="121"/>
      <c r="EB498" s="121"/>
      <c r="EC498" s="121"/>
      <c r="ED498" s="121"/>
      <c r="EE498" s="121"/>
      <c r="EF498" s="121"/>
      <c r="EG498" s="121"/>
      <c r="EH498" s="121"/>
      <c r="EI498" s="121"/>
      <c r="EJ498" s="121"/>
      <c r="EK498" s="121"/>
    </row>
    <row r="499" spans="2:141" x14ac:dyDescent="0.25">
      <c r="B499" s="121"/>
      <c r="C499" s="121"/>
      <c r="D499" s="121"/>
      <c r="E499" s="121"/>
      <c r="F499" s="121"/>
      <c r="G499" s="121"/>
      <c r="H499" s="121"/>
      <c r="I499" s="121"/>
      <c r="J499" s="121"/>
      <c r="K499" s="121"/>
      <c r="L499" s="121"/>
      <c r="M499" s="121"/>
      <c r="N499" s="121"/>
      <c r="O499" s="121"/>
      <c r="CA499" s="121"/>
      <c r="CB499" s="121"/>
      <c r="CC499" s="121"/>
      <c r="CD499" s="121"/>
      <c r="CE499" s="121"/>
      <c r="CF499" s="121"/>
      <c r="CG499" s="121"/>
      <c r="CH499" s="121"/>
      <c r="CI499" s="121"/>
      <c r="CJ499" s="121"/>
      <c r="CK499" s="121"/>
      <c r="CL499" s="121"/>
      <c r="CM499" s="121"/>
      <c r="CN499" s="121"/>
      <c r="CO499" s="121"/>
      <c r="CP499" s="121"/>
      <c r="CQ499" s="121"/>
      <c r="CR499" s="121"/>
      <c r="CS499" s="121"/>
      <c r="CT499" s="121"/>
      <c r="CU499" s="121"/>
      <c r="CV499" s="121"/>
      <c r="CW499" s="121"/>
      <c r="CX499" s="121"/>
      <c r="CY499" s="121"/>
      <c r="CZ499" s="121"/>
      <c r="DA499" s="121"/>
      <c r="DB499" s="121"/>
      <c r="DC499" s="121"/>
      <c r="DD499" s="121"/>
      <c r="DE499" s="121"/>
      <c r="DF499" s="121"/>
      <c r="DG499" s="121"/>
      <c r="DH499" s="121"/>
      <c r="DI499" s="121"/>
      <c r="DJ499" s="121"/>
      <c r="DK499" s="121"/>
      <c r="DL499" s="121"/>
      <c r="DM499" s="121"/>
      <c r="DN499" s="121"/>
      <c r="DO499" s="121"/>
      <c r="DP499" s="121"/>
      <c r="DQ499" s="121"/>
      <c r="DR499" s="121"/>
      <c r="DS499" s="121"/>
      <c r="DT499" s="121"/>
      <c r="DU499" s="121"/>
      <c r="DV499" s="121"/>
      <c r="DW499" s="121"/>
      <c r="DX499" s="121"/>
      <c r="DY499" s="121"/>
      <c r="DZ499" s="121"/>
      <c r="EA499" s="121"/>
      <c r="EB499" s="121"/>
      <c r="EC499" s="121"/>
      <c r="ED499" s="121"/>
      <c r="EE499" s="121"/>
      <c r="EF499" s="121"/>
      <c r="EG499" s="121"/>
      <c r="EH499" s="121"/>
      <c r="EI499" s="121"/>
      <c r="EJ499" s="121"/>
      <c r="EK499" s="121"/>
    </row>
    <row r="500" spans="2:141" x14ac:dyDescent="0.25">
      <c r="B500" s="121"/>
      <c r="C500" s="121"/>
      <c r="D500" s="121"/>
      <c r="E500" s="121"/>
      <c r="F500" s="121"/>
      <c r="G500" s="121"/>
      <c r="H500" s="121"/>
      <c r="I500" s="121"/>
      <c r="J500" s="121"/>
      <c r="K500" s="121"/>
      <c r="L500" s="121"/>
      <c r="M500" s="121"/>
      <c r="N500" s="121"/>
      <c r="O500" s="121"/>
      <c r="CA500" s="121"/>
      <c r="CB500" s="121"/>
      <c r="CC500" s="121"/>
      <c r="CD500" s="121"/>
      <c r="CE500" s="121"/>
      <c r="CF500" s="121"/>
      <c r="CG500" s="121"/>
      <c r="CH500" s="121"/>
      <c r="CI500" s="121"/>
      <c r="CJ500" s="121"/>
      <c r="CK500" s="121"/>
      <c r="CL500" s="121"/>
      <c r="CM500" s="121"/>
      <c r="CN500" s="121"/>
      <c r="CO500" s="121"/>
      <c r="CP500" s="121"/>
      <c r="CQ500" s="121"/>
      <c r="CR500" s="121"/>
      <c r="CS500" s="121"/>
      <c r="CT500" s="121"/>
      <c r="CU500" s="121"/>
      <c r="CV500" s="121"/>
      <c r="CW500" s="121"/>
      <c r="CX500" s="121"/>
      <c r="CY500" s="121"/>
      <c r="CZ500" s="121"/>
      <c r="DA500" s="121"/>
      <c r="DB500" s="121"/>
      <c r="DC500" s="121"/>
      <c r="DD500" s="121"/>
      <c r="DE500" s="121"/>
      <c r="DF500" s="121"/>
      <c r="DG500" s="121"/>
      <c r="DH500" s="121"/>
      <c r="DI500" s="121"/>
      <c r="DJ500" s="121"/>
      <c r="DK500" s="121"/>
      <c r="DL500" s="121"/>
      <c r="DM500" s="121"/>
      <c r="DN500" s="121"/>
      <c r="DO500" s="121"/>
      <c r="DP500" s="121"/>
      <c r="DQ500" s="121"/>
      <c r="DR500" s="121"/>
      <c r="DS500" s="121"/>
      <c r="DT500" s="121"/>
      <c r="DU500" s="121"/>
      <c r="DV500" s="121"/>
      <c r="DW500" s="121"/>
      <c r="DX500" s="121"/>
      <c r="DY500" s="121"/>
      <c r="DZ500" s="121"/>
      <c r="EA500" s="121"/>
      <c r="EB500" s="121"/>
      <c r="EC500" s="121"/>
      <c r="ED500" s="121"/>
      <c r="EE500" s="121"/>
      <c r="EF500" s="121"/>
      <c r="EG500" s="121"/>
      <c r="EH500" s="121"/>
      <c r="EI500" s="121"/>
      <c r="EJ500" s="121"/>
      <c r="EK500" s="121"/>
    </row>
    <row r="501" spans="2:141" x14ac:dyDescent="0.25">
      <c r="B501" s="121"/>
      <c r="C501" s="121"/>
      <c r="D501" s="121"/>
      <c r="E501" s="121"/>
      <c r="F501" s="121"/>
      <c r="G501" s="121"/>
      <c r="H501" s="121"/>
      <c r="I501" s="121"/>
      <c r="J501" s="121"/>
      <c r="K501" s="121"/>
      <c r="L501" s="121"/>
      <c r="M501" s="121"/>
      <c r="N501" s="121"/>
      <c r="O501" s="121"/>
      <c r="CA501" s="121"/>
      <c r="CB501" s="121"/>
      <c r="CC501" s="121"/>
      <c r="CD501" s="121"/>
      <c r="CE501" s="121"/>
      <c r="CF501" s="121"/>
      <c r="CG501" s="121"/>
      <c r="CH501" s="121"/>
      <c r="CI501" s="121"/>
      <c r="CJ501" s="121"/>
      <c r="CK501" s="121"/>
      <c r="CL501" s="121"/>
      <c r="CM501" s="121"/>
      <c r="CN501" s="121"/>
      <c r="CO501" s="121"/>
      <c r="CP501" s="121"/>
      <c r="CQ501" s="121"/>
      <c r="CR501" s="121"/>
      <c r="CS501" s="121"/>
      <c r="CT501" s="121"/>
      <c r="CU501" s="121"/>
      <c r="CV501" s="121"/>
      <c r="CW501" s="121"/>
      <c r="CX501" s="121"/>
      <c r="CY501" s="121"/>
      <c r="CZ501" s="121"/>
      <c r="DA501" s="121"/>
      <c r="DB501" s="121"/>
      <c r="DC501" s="121"/>
      <c r="DD501" s="121"/>
      <c r="DE501" s="121"/>
      <c r="DF501" s="121"/>
      <c r="DG501" s="121"/>
      <c r="DH501" s="121"/>
      <c r="DI501" s="121"/>
      <c r="DJ501" s="121"/>
      <c r="DK501" s="121"/>
      <c r="DL501" s="121"/>
      <c r="DM501" s="121"/>
      <c r="DN501" s="121"/>
      <c r="DO501" s="121"/>
      <c r="DP501" s="121"/>
      <c r="DQ501" s="121"/>
      <c r="DR501" s="121"/>
      <c r="DS501" s="121"/>
      <c r="DT501" s="121"/>
      <c r="DU501" s="121"/>
      <c r="DV501" s="121"/>
      <c r="DW501" s="121"/>
      <c r="DX501" s="121"/>
      <c r="DY501" s="121"/>
      <c r="DZ501" s="121"/>
      <c r="EA501" s="121"/>
      <c r="EB501" s="121"/>
      <c r="EC501" s="121"/>
      <c r="ED501" s="121"/>
      <c r="EE501" s="121"/>
      <c r="EF501" s="121"/>
      <c r="EG501" s="121"/>
      <c r="EH501" s="121"/>
      <c r="EI501" s="121"/>
      <c r="EJ501" s="121"/>
      <c r="EK501" s="121"/>
    </row>
    <row r="502" spans="2:141" x14ac:dyDescent="0.25">
      <c r="B502" s="121"/>
      <c r="C502" s="121"/>
      <c r="D502" s="121"/>
      <c r="E502" s="121"/>
      <c r="F502" s="121"/>
      <c r="G502" s="121"/>
      <c r="H502" s="121"/>
      <c r="I502" s="121"/>
      <c r="J502" s="121"/>
      <c r="K502" s="121"/>
      <c r="L502" s="121"/>
      <c r="M502" s="121"/>
      <c r="N502" s="121"/>
      <c r="O502" s="121"/>
      <c r="CA502" s="121"/>
      <c r="CB502" s="121"/>
      <c r="CC502" s="121"/>
      <c r="CD502" s="121"/>
      <c r="CE502" s="121"/>
      <c r="CF502" s="121"/>
      <c r="CG502" s="121"/>
      <c r="CH502" s="121"/>
      <c r="CI502" s="121"/>
      <c r="CJ502" s="121"/>
      <c r="CK502" s="121"/>
      <c r="CL502" s="121"/>
      <c r="CM502" s="121"/>
      <c r="CN502" s="121"/>
      <c r="CO502" s="121"/>
      <c r="CP502" s="121"/>
      <c r="CQ502" s="121"/>
      <c r="CR502" s="121"/>
      <c r="CS502" s="121"/>
      <c r="CT502" s="121"/>
      <c r="CU502" s="121"/>
      <c r="CV502" s="121"/>
      <c r="CW502" s="121"/>
      <c r="CX502" s="121"/>
      <c r="CY502" s="121"/>
      <c r="CZ502" s="121"/>
      <c r="DA502" s="121"/>
      <c r="DB502" s="121"/>
      <c r="DC502" s="121"/>
      <c r="DD502" s="121"/>
      <c r="DE502" s="121"/>
      <c r="DF502" s="121"/>
      <c r="DG502" s="121"/>
      <c r="DH502" s="121"/>
      <c r="DI502" s="121"/>
      <c r="DJ502" s="121"/>
      <c r="DK502" s="121"/>
      <c r="DL502" s="121"/>
      <c r="DM502" s="121"/>
      <c r="DN502" s="121"/>
      <c r="DO502" s="121"/>
      <c r="DP502" s="121"/>
      <c r="DQ502" s="121"/>
      <c r="DR502" s="121"/>
      <c r="DS502" s="121"/>
      <c r="DT502" s="121"/>
      <c r="DU502" s="121"/>
      <c r="DV502" s="121"/>
      <c r="DW502" s="121"/>
      <c r="DX502" s="121"/>
      <c r="DY502" s="121"/>
      <c r="DZ502" s="121"/>
      <c r="EA502" s="121"/>
      <c r="EB502" s="121"/>
      <c r="EC502" s="121"/>
      <c r="ED502" s="121"/>
      <c r="EE502" s="121"/>
      <c r="EF502" s="121"/>
      <c r="EG502" s="121"/>
      <c r="EH502" s="121"/>
      <c r="EI502" s="121"/>
      <c r="EJ502" s="121"/>
      <c r="EK502" s="121"/>
    </row>
    <row r="503" spans="2:141" x14ac:dyDescent="0.25">
      <c r="B503" s="121"/>
      <c r="C503" s="121"/>
      <c r="D503" s="121"/>
      <c r="E503" s="121"/>
      <c r="F503" s="121"/>
      <c r="G503" s="121"/>
      <c r="H503" s="121"/>
      <c r="I503" s="121"/>
      <c r="J503" s="121"/>
      <c r="K503" s="121"/>
      <c r="L503" s="121"/>
      <c r="M503" s="121"/>
      <c r="N503" s="121"/>
      <c r="O503" s="121"/>
      <c r="CA503" s="121"/>
      <c r="CB503" s="121"/>
      <c r="CC503" s="121"/>
      <c r="CD503" s="121"/>
      <c r="CE503" s="121"/>
      <c r="CF503" s="121"/>
      <c r="CG503" s="121"/>
      <c r="CH503" s="121"/>
      <c r="CI503" s="121"/>
      <c r="CJ503" s="121"/>
      <c r="CK503" s="121"/>
      <c r="CL503" s="121"/>
      <c r="CM503" s="121"/>
      <c r="CN503" s="121"/>
      <c r="CO503" s="121"/>
      <c r="CP503" s="121"/>
      <c r="CQ503" s="121"/>
      <c r="CR503" s="121"/>
      <c r="CS503" s="121"/>
      <c r="CT503" s="121"/>
      <c r="CU503" s="121"/>
      <c r="CV503" s="121"/>
      <c r="CW503" s="121"/>
      <c r="CX503" s="121"/>
      <c r="CY503" s="121"/>
      <c r="CZ503" s="121"/>
      <c r="DA503" s="121"/>
      <c r="DB503" s="121"/>
      <c r="DC503" s="121"/>
      <c r="DD503" s="121"/>
      <c r="DE503" s="121"/>
      <c r="DF503" s="121"/>
      <c r="DG503" s="121"/>
      <c r="DH503" s="121"/>
      <c r="DI503" s="121"/>
      <c r="DJ503" s="121"/>
      <c r="DK503" s="121"/>
      <c r="DL503" s="121"/>
      <c r="DM503" s="121"/>
      <c r="DN503" s="121"/>
      <c r="DO503" s="121"/>
      <c r="DP503" s="121"/>
      <c r="DQ503" s="121"/>
      <c r="DR503" s="121"/>
      <c r="DS503" s="121"/>
      <c r="DT503" s="121"/>
      <c r="DU503" s="121"/>
      <c r="DV503" s="121"/>
      <c r="DW503" s="121"/>
      <c r="DX503" s="121"/>
      <c r="DY503" s="121"/>
      <c r="DZ503" s="121"/>
      <c r="EA503" s="121"/>
      <c r="EB503" s="121"/>
      <c r="EC503" s="121"/>
      <c r="ED503" s="121"/>
      <c r="EE503" s="121"/>
      <c r="EF503" s="121"/>
      <c r="EG503" s="121"/>
      <c r="EH503" s="121"/>
      <c r="EI503" s="121"/>
      <c r="EJ503" s="121"/>
      <c r="EK503" s="121"/>
    </row>
    <row r="504" spans="2:141" x14ac:dyDescent="0.25">
      <c r="B504" s="121"/>
      <c r="C504" s="121"/>
      <c r="D504" s="121"/>
      <c r="E504" s="121"/>
      <c r="F504" s="121"/>
      <c r="G504" s="121"/>
      <c r="H504" s="121"/>
      <c r="I504" s="121"/>
      <c r="J504" s="121"/>
      <c r="K504" s="121"/>
      <c r="L504" s="121"/>
      <c r="M504" s="121"/>
      <c r="N504" s="121"/>
      <c r="O504" s="121"/>
      <c r="CA504" s="121"/>
      <c r="CB504" s="121"/>
      <c r="CC504" s="121"/>
      <c r="CD504" s="121"/>
      <c r="CE504" s="121"/>
      <c r="CF504" s="121"/>
      <c r="CG504" s="121"/>
      <c r="CH504" s="121"/>
      <c r="CI504" s="121"/>
      <c r="CJ504" s="121"/>
      <c r="CK504" s="121"/>
      <c r="CL504" s="121"/>
      <c r="CM504" s="121"/>
      <c r="CN504" s="121"/>
      <c r="CO504" s="121"/>
      <c r="CP504" s="121"/>
      <c r="CQ504" s="121"/>
      <c r="CR504" s="121"/>
      <c r="CS504" s="121"/>
      <c r="CT504" s="121"/>
      <c r="CU504" s="121"/>
      <c r="CV504" s="121"/>
      <c r="CW504" s="121"/>
      <c r="CX504" s="121"/>
      <c r="CY504" s="121"/>
      <c r="CZ504" s="121"/>
      <c r="DA504" s="121"/>
      <c r="DB504" s="121"/>
      <c r="DC504" s="121"/>
      <c r="DD504" s="121"/>
      <c r="DE504" s="121"/>
      <c r="DF504" s="121"/>
      <c r="DG504" s="121"/>
      <c r="DH504" s="121"/>
      <c r="DI504" s="121"/>
      <c r="DJ504" s="121"/>
      <c r="DK504" s="121"/>
      <c r="DL504" s="121"/>
      <c r="DM504" s="121"/>
      <c r="DN504" s="121"/>
      <c r="DO504" s="121"/>
      <c r="DP504" s="121"/>
      <c r="DQ504" s="121"/>
      <c r="DR504" s="121"/>
      <c r="DS504" s="121"/>
      <c r="DT504" s="121"/>
      <c r="DU504" s="121"/>
      <c r="DV504" s="121"/>
      <c r="DW504" s="121"/>
      <c r="DX504" s="121"/>
      <c r="DY504" s="121"/>
      <c r="DZ504" s="121"/>
      <c r="EA504" s="121"/>
      <c r="EB504" s="121"/>
      <c r="EC504" s="121"/>
      <c r="ED504" s="121"/>
      <c r="EE504" s="121"/>
      <c r="EF504" s="121"/>
      <c r="EG504" s="121"/>
      <c r="EH504" s="121"/>
      <c r="EI504" s="121"/>
      <c r="EJ504" s="121"/>
      <c r="EK504" s="121"/>
    </row>
    <row r="505" spans="2:141" x14ac:dyDescent="0.25">
      <c r="B505" s="121"/>
      <c r="C505" s="121"/>
      <c r="D505" s="121"/>
      <c r="E505" s="121"/>
      <c r="F505" s="121"/>
      <c r="G505" s="121"/>
      <c r="H505" s="121"/>
      <c r="I505" s="121"/>
      <c r="J505" s="121"/>
      <c r="K505" s="121"/>
      <c r="L505" s="121"/>
      <c r="M505" s="121"/>
      <c r="N505" s="121"/>
      <c r="O505" s="121"/>
      <c r="CA505" s="121"/>
      <c r="CB505" s="121"/>
      <c r="CC505" s="121"/>
      <c r="CD505" s="121"/>
      <c r="CE505" s="121"/>
      <c r="CF505" s="121"/>
      <c r="CG505" s="121"/>
      <c r="CH505" s="121"/>
      <c r="CI505" s="121"/>
      <c r="CJ505" s="121"/>
      <c r="CK505" s="121"/>
      <c r="CL505" s="121"/>
      <c r="CM505" s="121"/>
      <c r="CN505" s="121"/>
      <c r="CO505" s="121"/>
      <c r="CP505" s="121"/>
      <c r="CQ505" s="121"/>
      <c r="CR505" s="121"/>
      <c r="CS505" s="121"/>
      <c r="CT505" s="121"/>
      <c r="CU505" s="121"/>
      <c r="CV505" s="121"/>
      <c r="CW505" s="121"/>
      <c r="CX505" s="121"/>
      <c r="CY505" s="121"/>
      <c r="CZ505" s="121"/>
      <c r="DA505" s="121"/>
      <c r="DB505" s="121"/>
      <c r="DC505" s="121"/>
      <c r="DD505" s="121"/>
      <c r="DE505" s="121"/>
      <c r="DF505" s="121"/>
      <c r="DG505" s="121"/>
      <c r="DH505" s="121"/>
      <c r="DI505" s="121"/>
      <c r="DJ505" s="121"/>
      <c r="DK505" s="121"/>
      <c r="DL505" s="121"/>
      <c r="DM505" s="121"/>
      <c r="DN505" s="121"/>
      <c r="DO505" s="121"/>
      <c r="DP505" s="121"/>
      <c r="DQ505" s="121"/>
      <c r="DR505" s="121"/>
      <c r="DS505" s="121"/>
      <c r="DT505" s="121"/>
      <c r="DU505" s="121"/>
      <c r="DV505" s="121"/>
      <c r="DW505" s="121"/>
      <c r="DX505" s="121"/>
      <c r="DY505" s="121"/>
      <c r="DZ505" s="121"/>
      <c r="EA505" s="121"/>
      <c r="EB505" s="121"/>
      <c r="EC505" s="121"/>
      <c r="ED505" s="121"/>
      <c r="EE505" s="121"/>
      <c r="EF505" s="121"/>
      <c r="EG505" s="121"/>
      <c r="EH505" s="121"/>
      <c r="EI505" s="121"/>
      <c r="EJ505" s="121"/>
      <c r="EK505" s="121"/>
    </row>
    <row r="506" spans="2:141" x14ac:dyDescent="0.25">
      <c r="B506" s="121"/>
      <c r="C506" s="121"/>
      <c r="D506" s="121"/>
      <c r="E506" s="121"/>
      <c r="F506" s="121"/>
      <c r="G506" s="121"/>
      <c r="H506" s="121"/>
      <c r="I506" s="121"/>
      <c r="J506" s="121"/>
      <c r="K506" s="121"/>
      <c r="L506" s="121"/>
      <c r="M506" s="121"/>
      <c r="N506" s="121"/>
      <c r="O506" s="121"/>
      <c r="CA506" s="121"/>
      <c r="CB506" s="121"/>
      <c r="CC506" s="121"/>
      <c r="CD506" s="121"/>
      <c r="CE506" s="121"/>
      <c r="CF506" s="121"/>
      <c r="CG506" s="121"/>
      <c r="CH506" s="121"/>
      <c r="CI506" s="121"/>
      <c r="CJ506" s="121"/>
      <c r="CK506" s="121"/>
      <c r="CL506" s="121"/>
      <c r="CM506" s="121"/>
      <c r="CN506" s="121"/>
      <c r="CO506" s="121"/>
      <c r="CP506" s="121"/>
      <c r="CQ506" s="121"/>
      <c r="CR506" s="121"/>
      <c r="CS506" s="121"/>
      <c r="CT506" s="121"/>
      <c r="CU506" s="121"/>
      <c r="CV506" s="121"/>
      <c r="CW506" s="121"/>
      <c r="CX506" s="121"/>
      <c r="CY506" s="121"/>
      <c r="CZ506" s="121"/>
      <c r="DA506" s="121"/>
      <c r="DB506" s="121"/>
      <c r="DC506" s="121"/>
      <c r="DD506" s="121"/>
      <c r="DE506" s="121"/>
      <c r="DF506" s="121"/>
      <c r="DG506" s="121"/>
      <c r="DH506" s="121"/>
      <c r="DI506" s="121"/>
      <c r="DJ506" s="121"/>
      <c r="DK506" s="121"/>
      <c r="DL506" s="121"/>
      <c r="DM506" s="121"/>
      <c r="DN506" s="121"/>
      <c r="DO506" s="121"/>
      <c r="DP506" s="121"/>
      <c r="DQ506" s="121"/>
      <c r="DR506" s="121"/>
      <c r="DS506" s="121"/>
      <c r="DT506" s="121"/>
      <c r="DU506" s="121"/>
      <c r="DV506" s="121"/>
      <c r="DW506" s="121"/>
      <c r="DX506" s="121"/>
      <c r="DY506" s="121"/>
      <c r="DZ506" s="121"/>
      <c r="EA506" s="121"/>
      <c r="EB506" s="121"/>
      <c r="EC506" s="121"/>
      <c r="ED506" s="121"/>
      <c r="EE506" s="121"/>
      <c r="EF506" s="121"/>
      <c r="EG506" s="121"/>
      <c r="EH506" s="121"/>
      <c r="EI506" s="121"/>
      <c r="EJ506" s="121"/>
      <c r="EK506" s="121"/>
    </row>
    <row r="507" spans="2:141" x14ac:dyDescent="0.25">
      <c r="B507" s="121"/>
      <c r="C507" s="121"/>
      <c r="D507" s="121"/>
      <c r="E507" s="121"/>
      <c r="F507" s="121"/>
      <c r="G507" s="121"/>
      <c r="H507" s="121"/>
      <c r="I507" s="121"/>
      <c r="J507" s="121"/>
      <c r="K507" s="121"/>
      <c r="L507" s="121"/>
      <c r="M507" s="121"/>
      <c r="N507" s="121"/>
      <c r="O507" s="121"/>
      <c r="CA507" s="121"/>
      <c r="CB507" s="121"/>
      <c r="CC507" s="121"/>
      <c r="CD507" s="121"/>
      <c r="CE507" s="121"/>
      <c r="CF507" s="121"/>
      <c r="CG507" s="121"/>
      <c r="CH507" s="121"/>
      <c r="CI507" s="121"/>
      <c r="CJ507" s="121"/>
      <c r="CK507" s="121"/>
      <c r="CL507" s="121"/>
      <c r="CM507" s="121"/>
      <c r="CN507" s="121"/>
      <c r="CO507" s="121"/>
      <c r="CP507" s="121"/>
      <c r="CQ507" s="121"/>
      <c r="CR507" s="121"/>
      <c r="CS507" s="121"/>
      <c r="CT507" s="121"/>
      <c r="CU507" s="121"/>
      <c r="CV507" s="121"/>
      <c r="CW507" s="121"/>
      <c r="CX507" s="121"/>
      <c r="CY507" s="121"/>
      <c r="CZ507" s="121"/>
      <c r="DA507" s="121"/>
      <c r="DB507" s="121"/>
      <c r="DC507" s="121"/>
      <c r="DD507" s="121"/>
      <c r="DE507" s="121"/>
      <c r="DF507" s="121"/>
      <c r="DG507" s="121"/>
      <c r="DH507" s="121"/>
      <c r="DI507" s="121"/>
      <c r="DJ507" s="121"/>
      <c r="DK507" s="121"/>
      <c r="DL507" s="121"/>
      <c r="DM507" s="121"/>
      <c r="DN507" s="121"/>
      <c r="DO507" s="121"/>
      <c r="DP507" s="121"/>
      <c r="DQ507" s="121"/>
      <c r="DR507" s="121"/>
      <c r="DS507" s="121"/>
      <c r="DT507" s="121"/>
      <c r="DU507" s="121"/>
      <c r="DV507" s="121"/>
      <c r="DW507" s="121"/>
      <c r="DX507" s="121"/>
      <c r="DY507" s="121"/>
      <c r="DZ507" s="121"/>
      <c r="EA507" s="121"/>
      <c r="EB507" s="121"/>
      <c r="EC507" s="121"/>
      <c r="ED507" s="121"/>
      <c r="EE507" s="121"/>
      <c r="EF507" s="121"/>
      <c r="EG507" s="121"/>
      <c r="EH507" s="121"/>
      <c r="EI507" s="121"/>
      <c r="EJ507" s="121"/>
      <c r="EK507" s="121"/>
    </row>
    <row r="508" spans="2:141" x14ac:dyDescent="0.25">
      <c r="B508" s="121"/>
      <c r="C508" s="121"/>
      <c r="D508" s="121"/>
      <c r="E508" s="121"/>
      <c r="F508" s="121"/>
      <c r="G508" s="121"/>
      <c r="H508" s="121"/>
      <c r="I508" s="121"/>
      <c r="J508" s="121"/>
      <c r="K508" s="121"/>
      <c r="L508" s="121"/>
      <c r="M508" s="121"/>
      <c r="N508" s="121"/>
      <c r="O508" s="121"/>
      <c r="CA508" s="121"/>
      <c r="CB508" s="121"/>
      <c r="CC508" s="121"/>
      <c r="CD508" s="121"/>
      <c r="CE508" s="121"/>
      <c r="CF508" s="121"/>
      <c r="CG508" s="121"/>
      <c r="CH508" s="121"/>
      <c r="CI508" s="121"/>
      <c r="CJ508" s="121"/>
      <c r="CK508" s="121"/>
      <c r="CL508" s="121"/>
      <c r="CM508" s="121"/>
      <c r="CN508" s="121"/>
      <c r="CO508" s="121"/>
      <c r="CP508" s="121"/>
      <c r="CQ508" s="121"/>
      <c r="CR508" s="121"/>
      <c r="CS508" s="121"/>
      <c r="CT508" s="121"/>
      <c r="CU508" s="121"/>
      <c r="CV508" s="121"/>
      <c r="CW508" s="121"/>
      <c r="CX508" s="121"/>
      <c r="CY508" s="121"/>
      <c r="CZ508" s="121"/>
      <c r="DA508" s="121"/>
      <c r="DB508" s="121"/>
      <c r="DC508" s="121"/>
      <c r="DD508" s="121"/>
      <c r="DE508" s="121"/>
      <c r="DF508" s="121"/>
      <c r="DG508" s="121"/>
      <c r="DH508" s="121"/>
      <c r="DI508" s="121"/>
      <c r="DJ508" s="121"/>
      <c r="DK508" s="121"/>
      <c r="DL508" s="121"/>
      <c r="DM508" s="121"/>
      <c r="DN508" s="121"/>
      <c r="DO508" s="121"/>
      <c r="DP508" s="121"/>
      <c r="DQ508" s="121"/>
      <c r="DR508" s="121"/>
      <c r="DS508" s="121"/>
      <c r="DT508" s="121"/>
      <c r="DU508" s="121"/>
      <c r="DV508" s="121"/>
      <c r="DW508" s="121"/>
      <c r="DX508" s="121"/>
      <c r="DY508" s="121"/>
      <c r="DZ508" s="121"/>
      <c r="EA508" s="121"/>
      <c r="EB508" s="121"/>
      <c r="EC508" s="121"/>
      <c r="ED508" s="121"/>
      <c r="EE508" s="121"/>
      <c r="EF508" s="121"/>
      <c r="EG508" s="121"/>
      <c r="EH508" s="121"/>
      <c r="EI508" s="121"/>
      <c r="EJ508" s="121"/>
      <c r="EK508" s="121"/>
    </row>
    <row r="509" spans="2:141" x14ac:dyDescent="0.25">
      <c r="B509" s="121"/>
      <c r="C509" s="121"/>
      <c r="D509" s="121"/>
      <c r="E509" s="121"/>
      <c r="F509" s="121"/>
      <c r="G509" s="121"/>
      <c r="H509" s="121"/>
      <c r="I509" s="121"/>
      <c r="J509" s="121"/>
      <c r="K509" s="121"/>
      <c r="L509" s="121"/>
      <c r="M509" s="121"/>
      <c r="N509" s="121"/>
      <c r="O509" s="121"/>
      <c r="CA509" s="121"/>
      <c r="CB509" s="121"/>
      <c r="CC509" s="121"/>
      <c r="CD509" s="121"/>
      <c r="CE509" s="121"/>
      <c r="CF509" s="121"/>
      <c r="CG509" s="121"/>
      <c r="CH509" s="121"/>
      <c r="CI509" s="121"/>
      <c r="CJ509" s="121"/>
      <c r="CK509" s="121"/>
      <c r="CL509" s="121"/>
      <c r="CM509" s="121"/>
      <c r="CN509" s="121"/>
      <c r="CO509" s="121"/>
      <c r="CP509" s="121"/>
      <c r="CQ509" s="121"/>
      <c r="CR509" s="121"/>
      <c r="CS509" s="121"/>
      <c r="CT509" s="121"/>
      <c r="CU509" s="121"/>
      <c r="CV509" s="121"/>
      <c r="CW509" s="121"/>
      <c r="CX509" s="121"/>
      <c r="CY509" s="121"/>
      <c r="CZ509" s="121"/>
      <c r="DA509" s="121"/>
      <c r="DB509" s="121"/>
      <c r="DC509" s="121"/>
      <c r="DD509" s="121"/>
      <c r="DE509" s="121"/>
      <c r="DF509" s="121"/>
      <c r="DG509" s="121"/>
      <c r="DH509" s="121"/>
      <c r="DI509" s="121"/>
      <c r="DJ509" s="121"/>
      <c r="DK509" s="121"/>
      <c r="DL509" s="121"/>
      <c r="DM509" s="121"/>
      <c r="DN509" s="121"/>
      <c r="DO509" s="121"/>
      <c r="DP509" s="121"/>
      <c r="DQ509" s="121"/>
      <c r="DR509" s="121"/>
      <c r="DS509" s="121"/>
      <c r="DT509" s="121"/>
      <c r="DU509" s="121"/>
      <c r="DV509" s="121"/>
      <c r="DW509" s="121"/>
      <c r="DX509" s="121"/>
      <c r="DY509" s="121"/>
      <c r="DZ509" s="121"/>
      <c r="EA509" s="121"/>
      <c r="EB509" s="121"/>
      <c r="EC509" s="121"/>
      <c r="ED509" s="121"/>
      <c r="EE509" s="121"/>
      <c r="EF509" s="121"/>
      <c r="EG509" s="121"/>
      <c r="EH509" s="121"/>
      <c r="EI509" s="121"/>
      <c r="EJ509" s="121"/>
      <c r="EK509" s="121"/>
    </row>
    <row r="510" spans="2:141" x14ac:dyDescent="0.25">
      <c r="B510" s="121"/>
      <c r="C510" s="121"/>
      <c r="D510" s="121"/>
      <c r="E510" s="121"/>
      <c r="F510" s="121"/>
      <c r="G510" s="121"/>
      <c r="H510" s="121"/>
      <c r="I510" s="121"/>
      <c r="J510" s="121"/>
      <c r="K510" s="121"/>
      <c r="L510" s="121"/>
      <c r="M510" s="121"/>
      <c r="N510" s="121"/>
      <c r="O510" s="121"/>
      <c r="CA510" s="121"/>
      <c r="CB510" s="121"/>
      <c r="CC510" s="121"/>
      <c r="CD510" s="121"/>
      <c r="CE510" s="121"/>
      <c r="CF510" s="121"/>
      <c r="CG510" s="121"/>
      <c r="CH510" s="121"/>
      <c r="CI510" s="121"/>
      <c r="CJ510" s="121"/>
      <c r="CK510" s="121"/>
      <c r="CL510" s="121"/>
      <c r="CM510" s="121"/>
      <c r="CN510" s="121"/>
      <c r="CO510" s="121"/>
      <c r="CP510" s="121"/>
      <c r="CQ510" s="121"/>
      <c r="CR510" s="121"/>
      <c r="CS510" s="121"/>
      <c r="CT510" s="121"/>
      <c r="CU510" s="121"/>
      <c r="CV510" s="121"/>
      <c r="CW510" s="121"/>
      <c r="CX510" s="121"/>
      <c r="CY510" s="121"/>
      <c r="CZ510" s="121"/>
      <c r="DA510" s="121"/>
      <c r="DB510" s="121"/>
      <c r="DC510" s="121"/>
      <c r="DD510" s="121"/>
      <c r="DE510" s="121"/>
      <c r="DF510" s="121"/>
      <c r="DG510" s="121"/>
      <c r="DH510" s="121"/>
      <c r="DI510" s="121"/>
      <c r="DJ510" s="121"/>
      <c r="DK510" s="121"/>
      <c r="DL510" s="121"/>
      <c r="DM510" s="121"/>
      <c r="DN510" s="121"/>
      <c r="DO510" s="121"/>
      <c r="DP510" s="121"/>
      <c r="DQ510" s="121"/>
      <c r="DR510" s="121"/>
      <c r="DS510" s="121"/>
      <c r="DT510" s="121"/>
      <c r="DU510" s="121"/>
      <c r="DV510" s="121"/>
      <c r="DW510" s="121"/>
      <c r="DX510" s="121"/>
      <c r="DY510" s="121"/>
      <c r="DZ510" s="121"/>
      <c r="EA510" s="121"/>
      <c r="EB510" s="121"/>
      <c r="EC510" s="121"/>
      <c r="ED510" s="121"/>
      <c r="EE510" s="121"/>
      <c r="EF510" s="121"/>
      <c r="EG510" s="121"/>
      <c r="EH510" s="121"/>
      <c r="EI510" s="121"/>
      <c r="EJ510" s="121"/>
      <c r="EK510" s="121"/>
    </row>
  </sheetData>
  <mergeCells count="203">
    <mergeCell ref="B6:N6"/>
    <mergeCell ref="J7:K7"/>
    <mergeCell ref="L7:N7"/>
    <mergeCell ref="B8:N8"/>
    <mergeCell ref="B9:N9"/>
    <mergeCell ref="D10:F10"/>
    <mergeCell ref="H10:N10"/>
    <mergeCell ref="B1:B4"/>
    <mergeCell ref="C1:C4"/>
    <mergeCell ref="D1:E4"/>
    <mergeCell ref="G1:J1"/>
    <mergeCell ref="K1:L1"/>
    <mergeCell ref="F2:I2"/>
    <mergeCell ref="J2:N2"/>
    <mergeCell ref="G3:J3"/>
    <mergeCell ref="F4:I4"/>
    <mergeCell ref="J4:N4"/>
    <mergeCell ref="B11:B13"/>
    <mergeCell ref="C11:C13"/>
    <mergeCell ref="D11:F13"/>
    <mergeCell ref="G11:G13"/>
    <mergeCell ref="H11:N13"/>
    <mergeCell ref="B15:B16"/>
    <mergeCell ref="C15:C16"/>
    <mergeCell ref="D15:F16"/>
    <mergeCell ref="G15:G16"/>
    <mergeCell ref="H15:N16"/>
    <mergeCell ref="B22:B23"/>
    <mergeCell ref="C22:C23"/>
    <mergeCell ref="D22:F23"/>
    <mergeCell ref="G22:G23"/>
    <mergeCell ref="H22:N23"/>
    <mergeCell ref="B24:N24"/>
    <mergeCell ref="B18:B20"/>
    <mergeCell ref="C18:C20"/>
    <mergeCell ref="D18:F20"/>
    <mergeCell ref="G18:G20"/>
    <mergeCell ref="H18:N20"/>
    <mergeCell ref="B21:N21"/>
    <mergeCell ref="B25:B26"/>
    <mergeCell ref="C25:C26"/>
    <mergeCell ref="D25:F26"/>
    <mergeCell ref="G25:G26"/>
    <mergeCell ref="H25:N26"/>
    <mergeCell ref="B27:B28"/>
    <mergeCell ref="C27:C28"/>
    <mergeCell ref="D27:F28"/>
    <mergeCell ref="G27:G28"/>
    <mergeCell ref="H27:N28"/>
    <mergeCell ref="B29:N29"/>
    <mergeCell ref="B30:N30"/>
    <mergeCell ref="D31:F31"/>
    <mergeCell ref="H31:N31"/>
    <mergeCell ref="B32:B37"/>
    <mergeCell ref="C32:C33"/>
    <mergeCell ref="D32:F33"/>
    <mergeCell ref="G32:G33"/>
    <mergeCell ref="H32:N37"/>
    <mergeCell ref="C34:C35"/>
    <mergeCell ref="B39:N39"/>
    <mergeCell ref="B40:B43"/>
    <mergeCell ref="C40:C43"/>
    <mergeCell ref="D40:F43"/>
    <mergeCell ref="G40:G43"/>
    <mergeCell ref="H40:N43"/>
    <mergeCell ref="D34:F35"/>
    <mergeCell ref="G34:G35"/>
    <mergeCell ref="C36:C37"/>
    <mergeCell ref="D36:F37"/>
    <mergeCell ref="G36:G37"/>
    <mergeCell ref="B38:N38"/>
    <mergeCell ref="B44:N44"/>
    <mergeCell ref="B45:B49"/>
    <mergeCell ref="C45:C49"/>
    <mergeCell ref="D45:F45"/>
    <mergeCell ref="G45:G49"/>
    <mergeCell ref="H45:N49"/>
    <mergeCell ref="D46:F46"/>
    <mergeCell ref="D47:F47"/>
    <mergeCell ref="D48:F48"/>
    <mergeCell ref="D49:F49"/>
    <mergeCell ref="B55:N55"/>
    <mergeCell ref="B56:B59"/>
    <mergeCell ref="C56:C59"/>
    <mergeCell ref="D56:F59"/>
    <mergeCell ref="G56:G59"/>
    <mergeCell ref="H56:N59"/>
    <mergeCell ref="B50:N50"/>
    <mergeCell ref="B51:B54"/>
    <mergeCell ref="C51:C54"/>
    <mergeCell ref="D51:F54"/>
    <mergeCell ref="G51:G54"/>
    <mergeCell ref="H51:N54"/>
    <mergeCell ref="B60:N60"/>
    <mergeCell ref="B61:B64"/>
    <mergeCell ref="C61:C64"/>
    <mergeCell ref="D61:F61"/>
    <mergeCell ref="G61:G64"/>
    <mergeCell ref="H61:N64"/>
    <mergeCell ref="D62:F62"/>
    <mergeCell ref="D63:F63"/>
    <mergeCell ref="D64:F64"/>
    <mergeCell ref="B65:N65"/>
    <mergeCell ref="B66:B70"/>
    <mergeCell ref="C66:C70"/>
    <mergeCell ref="D66:F66"/>
    <mergeCell ref="G66:G70"/>
    <mergeCell ref="H66:N70"/>
    <mergeCell ref="D67:F67"/>
    <mergeCell ref="D68:F68"/>
    <mergeCell ref="D69:F69"/>
    <mergeCell ref="D70:F70"/>
    <mergeCell ref="B75:N75"/>
    <mergeCell ref="B76:B78"/>
    <mergeCell ref="C76:C78"/>
    <mergeCell ref="D76:F78"/>
    <mergeCell ref="G76:G78"/>
    <mergeCell ref="H76:N78"/>
    <mergeCell ref="B71:N71"/>
    <mergeCell ref="B72:B74"/>
    <mergeCell ref="C72:C74"/>
    <mergeCell ref="D72:F74"/>
    <mergeCell ref="G72:G74"/>
    <mergeCell ref="H72:N74"/>
    <mergeCell ref="B83:N83"/>
    <mergeCell ref="B84:B85"/>
    <mergeCell ref="C84:C85"/>
    <mergeCell ref="D84:F85"/>
    <mergeCell ref="G84:G85"/>
    <mergeCell ref="H84:N85"/>
    <mergeCell ref="B79:N79"/>
    <mergeCell ref="B80:B82"/>
    <mergeCell ref="C80:C82"/>
    <mergeCell ref="D80:F82"/>
    <mergeCell ref="G80:G82"/>
    <mergeCell ref="H80:N82"/>
    <mergeCell ref="B86:N86"/>
    <mergeCell ref="B87:N87"/>
    <mergeCell ref="D88:F88"/>
    <mergeCell ref="H88:N88"/>
    <mergeCell ref="B89:B92"/>
    <mergeCell ref="D89:F89"/>
    <mergeCell ref="H89:N92"/>
    <mergeCell ref="C90:C91"/>
    <mergeCell ref="D90:F91"/>
    <mergeCell ref="G90:G91"/>
    <mergeCell ref="D92:F92"/>
    <mergeCell ref="B93:N93"/>
    <mergeCell ref="B94:B97"/>
    <mergeCell ref="D94:F94"/>
    <mergeCell ref="H94:N97"/>
    <mergeCell ref="C95:C96"/>
    <mergeCell ref="D95:F96"/>
    <mergeCell ref="G95:G96"/>
    <mergeCell ref="D97:F97"/>
    <mergeCell ref="B102:N102"/>
    <mergeCell ref="B103:B105"/>
    <mergeCell ref="C103:C104"/>
    <mergeCell ref="D103:F104"/>
    <mergeCell ref="G103:G104"/>
    <mergeCell ref="H103:N105"/>
    <mergeCell ref="C105:G105"/>
    <mergeCell ref="B98:N98"/>
    <mergeCell ref="B99:B101"/>
    <mergeCell ref="C99:C101"/>
    <mergeCell ref="D99:F101"/>
    <mergeCell ref="G99:G101"/>
    <mergeCell ref="H99:N101"/>
    <mergeCell ref="B109:B110"/>
    <mergeCell ref="C109:C110"/>
    <mergeCell ref="D109:F110"/>
    <mergeCell ref="G109:G110"/>
    <mergeCell ref="H109:N110"/>
    <mergeCell ref="B111:N111"/>
    <mergeCell ref="B106:N106"/>
    <mergeCell ref="B107:B108"/>
    <mergeCell ref="C107:C108"/>
    <mergeCell ref="D107:F108"/>
    <mergeCell ref="G107:G108"/>
    <mergeCell ref="H107:N108"/>
    <mergeCell ref="O112:O114"/>
    <mergeCell ref="B115:N115"/>
    <mergeCell ref="A116:O116"/>
    <mergeCell ref="A117:O117"/>
    <mergeCell ref="A118:O118"/>
    <mergeCell ref="B119:N122"/>
    <mergeCell ref="A112:A114"/>
    <mergeCell ref="B112:B114"/>
    <mergeCell ref="C112:C114"/>
    <mergeCell ref="D112:F114"/>
    <mergeCell ref="G112:G114"/>
    <mergeCell ref="H112:N114"/>
    <mergeCell ref="D128:D132"/>
    <mergeCell ref="E128:N132"/>
    <mergeCell ref="D133:N133"/>
    <mergeCell ref="F139:M141"/>
    <mergeCell ref="A123:O123"/>
    <mergeCell ref="A124:O124"/>
    <mergeCell ref="D125:K125"/>
    <mergeCell ref="M125:N125"/>
    <mergeCell ref="D126:K127"/>
    <mergeCell ref="L126:L127"/>
    <mergeCell ref="M126:N127"/>
  </mergeCells>
  <conditionalFormatting sqref="B6:N6">
    <cfRule type="containsBlanks" dxfId="11" priority="8">
      <formula>LEN(TRIM(B6))=0</formula>
    </cfRule>
    <cfRule type="containsBlanks" dxfId="10" priority="9">
      <formula>LEN(TRIM(B6))=0</formula>
    </cfRule>
    <cfRule type="containsBlanks" dxfId="9" priority="13">
      <formula>LEN(TRIM(B6))=0</formula>
    </cfRule>
  </conditionalFormatting>
  <conditionalFormatting sqref="J4:N4">
    <cfRule type="containsText" dxfId="8" priority="11" operator="containsText" text="Insert name here">
      <formula>NOT(ISERROR(SEARCH("Insert name here",J4)))</formula>
    </cfRule>
    <cfRule type="containsText" priority="12" operator="containsText" text="Insert name here">
      <formula>NOT(ISERROR(SEARCH("Insert name here",J4)))</formula>
    </cfRule>
  </conditionalFormatting>
  <conditionalFormatting sqref="J2:N2">
    <cfRule type="containsText" dxfId="7" priority="10" operator="containsText" text="Click HERE to select Country">
      <formula>NOT(ISERROR(SEARCH("Click HERE to select Country",J2)))</formula>
    </cfRule>
  </conditionalFormatting>
  <conditionalFormatting sqref="A111 A115 O111 O115">
    <cfRule type="containsBlanks" dxfId="6" priority="7">
      <formula>LEN(TRIM(A111))=0</formula>
    </cfRule>
  </conditionalFormatting>
  <conditionalFormatting sqref="C125">
    <cfRule type="containsBlanks" dxfId="5" priority="6">
      <formula>LEN(TRIM(C125))=0</formula>
    </cfRule>
  </conditionalFormatting>
  <conditionalFormatting sqref="C133">
    <cfRule type="containsBlanks" dxfId="4" priority="5">
      <formula>LEN(TRIM(C133))=0</formula>
    </cfRule>
  </conditionalFormatting>
  <conditionalFormatting sqref="O133 O125">
    <cfRule type="containsBlanks" dxfId="3" priority="4">
      <formula>LEN(TRIM(O125))=0</formula>
    </cfRule>
  </conditionalFormatting>
  <conditionalFormatting sqref="A119 A121 O119 O121">
    <cfRule type="expression" dxfId="2" priority="3">
      <formula>($B$119=$U$120)</formula>
    </cfRule>
  </conditionalFormatting>
  <conditionalFormatting sqref="A119 A121 O119 O121">
    <cfRule type="expression" dxfId="1" priority="2">
      <formula>($B$119=$U$119)</formula>
    </cfRule>
  </conditionalFormatting>
  <conditionalFormatting sqref="A119 A121 O119 O121">
    <cfRule type="expression" dxfId="0" priority="1">
      <formula>($B$119=$U$117)</formula>
    </cfRule>
  </conditionalFormatting>
  <dataValidations count="10">
    <dataValidation type="list" allowBlank="1" showInputMessage="1" showErrorMessage="1" sqref="D103:F104">
      <formula1>EMER9</formula1>
    </dataValidation>
    <dataValidation type="list" allowBlank="1" showInputMessage="1" showErrorMessage="1" sqref="D99:F101">
      <formula1>EMER7</formula1>
    </dataValidation>
    <dataValidation type="list" allowBlank="1" showInputMessage="1" showErrorMessage="1" sqref="D95:F96">
      <formula1>EMER6</formula1>
    </dataValidation>
    <dataValidation type="list" allowBlank="1" showInputMessage="1" showErrorMessage="1" sqref="D40:F43">
      <formula1>EMER4</formula1>
    </dataValidation>
    <dataValidation type="list" allowBlank="1" showInputMessage="1" showErrorMessage="1" sqref="D34:F35">
      <formula1>EMER3</formula1>
    </dataValidation>
    <dataValidation type="list" allowBlank="1" showInputMessage="1" showErrorMessage="1" sqref="D11:F13">
      <formula1>EMER1</formula1>
    </dataValidation>
    <dataValidation type="list" allowBlank="1" showInputMessage="1" showErrorMessage="1" sqref="J2:N2">
      <formula1>CPPP12</formula1>
    </dataValidation>
    <dataValidation type="list" allowBlank="1" showInputMessage="1" showErrorMessage="1" sqref="D36">
      <formula1>CPPP15</formula1>
    </dataValidation>
    <dataValidation type="list" allowBlank="1" showInputMessage="1" showErrorMessage="1" sqref="D90:F91">
      <formula1>EMER5</formula1>
    </dataValidation>
    <dataValidation type="list" allowBlank="1" showInputMessage="1" showErrorMessage="1" sqref="D51:F54 D56:F59 D72:F74 D76:F78 D80:F82 D15:F16 D18:F20 D22:F23 D25:F26">
      <formula1>EMER2</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3</xdr:col>
                    <xdr:colOff>38100</xdr:colOff>
                    <xdr:row>44</xdr:row>
                    <xdr:rowOff>9525</xdr:rowOff>
                  </from>
                  <to>
                    <xdr:col>5</xdr:col>
                    <xdr:colOff>619125</xdr:colOff>
                    <xdr:row>45</xdr:row>
                    <xdr:rowOff>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3</xdr:col>
                    <xdr:colOff>38100</xdr:colOff>
                    <xdr:row>44</xdr:row>
                    <xdr:rowOff>180975</xdr:rowOff>
                  </from>
                  <to>
                    <xdr:col>5</xdr:col>
                    <xdr:colOff>523875</xdr:colOff>
                    <xdr:row>46</xdr:row>
                    <xdr:rowOff>9525</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3</xdr:col>
                    <xdr:colOff>28575</xdr:colOff>
                    <xdr:row>46</xdr:row>
                    <xdr:rowOff>9525</xdr:rowOff>
                  </from>
                  <to>
                    <xdr:col>5</xdr:col>
                    <xdr:colOff>514350</xdr:colOff>
                    <xdr:row>47</xdr:row>
                    <xdr:rowOff>0</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3</xdr:col>
                    <xdr:colOff>28575</xdr:colOff>
                    <xdr:row>48</xdr:row>
                    <xdr:rowOff>0</xdr:rowOff>
                  </from>
                  <to>
                    <xdr:col>5</xdr:col>
                    <xdr:colOff>552450</xdr:colOff>
                    <xdr:row>49</xdr:row>
                    <xdr:rowOff>0</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3</xdr:col>
                    <xdr:colOff>28575</xdr:colOff>
                    <xdr:row>47</xdr:row>
                    <xdr:rowOff>19050</xdr:rowOff>
                  </from>
                  <to>
                    <xdr:col>5</xdr:col>
                    <xdr:colOff>590550</xdr:colOff>
                    <xdr:row>47</xdr:row>
                    <xdr:rowOff>180975</xdr:rowOff>
                  </to>
                </anchor>
              </controlPr>
            </control>
          </mc:Choice>
        </mc:AlternateContent>
        <mc:AlternateContent xmlns:mc="http://schemas.openxmlformats.org/markup-compatibility/2006">
          <mc:Choice Requires="x14">
            <control shapeId="26630" r:id="rId9" name="Check Box 6">
              <controlPr defaultSize="0" autoFill="0" autoLine="0" autoPict="0">
                <anchor moveWithCells="1">
                  <from>
                    <xdr:col>3</xdr:col>
                    <xdr:colOff>28575</xdr:colOff>
                    <xdr:row>59</xdr:row>
                    <xdr:rowOff>190500</xdr:rowOff>
                  </from>
                  <to>
                    <xdr:col>4</xdr:col>
                    <xdr:colOff>285750</xdr:colOff>
                    <xdr:row>61</xdr:row>
                    <xdr:rowOff>19050</xdr:rowOff>
                  </to>
                </anchor>
              </controlPr>
            </control>
          </mc:Choice>
        </mc:AlternateContent>
        <mc:AlternateContent xmlns:mc="http://schemas.openxmlformats.org/markup-compatibility/2006">
          <mc:Choice Requires="x14">
            <control shapeId="26631" r:id="rId10" name="Check Box 7">
              <controlPr defaultSize="0" autoFill="0" autoLine="0" autoPict="0">
                <anchor moveWithCells="1">
                  <from>
                    <xdr:col>3</xdr:col>
                    <xdr:colOff>28575</xdr:colOff>
                    <xdr:row>60</xdr:row>
                    <xdr:rowOff>171450</xdr:rowOff>
                  </from>
                  <to>
                    <xdr:col>4</xdr:col>
                    <xdr:colOff>285750</xdr:colOff>
                    <xdr:row>62</xdr:row>
                    <xdr:rowOff>0</xdr:rowOff>
                  </to>
                </anchor>
              </controlPr>
            </control>
          </mc:Choice>
        </mc:AlternateContent>
        <mc:AlternateContent xmlns:mc="http://schemas.openxmlformats.org/markup-compatibility/2006">
          <mc:Choice Requires="x14">
            <control shapeId="26632" r:id="rId11" name="Check Box 8">
              <controlPr defaultSize="0" autoFill="0" autoLine="0" autoPict="0">
                <anchor moveWithCells="1">
                  <from>
                    <xdr:col>3</xdr:col>
                    <xdr:colOff>28575</xdr:colOff>
                    <xdr:row>61</xdr:row>
                    <xdr:rowOff>171450</xdr:rowOff>
                  </from>
                  <to>
                    <xdr:col>4</xdr:col>
                    <xdr:colOff>285750</xdr:colOff>
                    <xdr:row>63</xdr:row>
                    <xdr:rowOff>0</xdr:rowOff>
                  </to>
                </anchor>
              </controlPr>
            </control>
          </mc:Choice>
        </mc:AlternateContent>
        <mc:AlternateContent xmlns:mc="http://schemas.openxmlformats.org/markup-compatibility/2006">
          <mc:Choice Requires="x14">
            <control shapeId="26633" r:id="rId12" name="Check Box 9">
              <controlPr defaultSize="0" autoFill="0" autoLine="0" autoPict="0">
                <anchor moveWithCells="1">
                  <from>
                    <xdr:col>3</xdr:col>
                    <xdr:colOff>19050</xdr:colOff>
                    <xdr:row>62</xdr:row>
                    <xdr:rowOff>171450</xdr:rowOff>
                  </from>
                  <to>
                    <xdr:col>4</xdr:col>
                    <xdr:colOff>276225</xdr:colOff>
                    <xdr:row>64</xdr:row>
                    <xdr:rowOff>0</xdr:rowOff>
                  </to>
                </anchor>
              </controlPr>
            </control>
          </mc:Choice>
        </mc:AlternateContent>
        <mc:AlternateContent xmlns:mc="http://schemas.openxmlformats.org/markup-compatibility/2006">
          <mc:Choice Requires="x14">
            <control shapeId="26634" r:id="rId13" name="Check Box 10">
              <controlPr defaultSize="0" autoFill="0" autoLine="0" autoPict="0">
                <anchor moveWithCells="1">
                  <from>
                    <xdr:col>3</xdr:col>
                    <xdr:colOff>38100</xdr:colOff>
                    <xdr:row>64</xdr:row>
                    <xdr:rowOff>190500</xdr:rowOff>
                  </from>
                  <to>
                    <xdr:col>5</xdr:col>
                    <xdr:colOff>400050</xdr:colOff>
                    <xdr:row>65</xdr:row>
                    <xdr:rowOff>180975</xdr:rowOff>
                  </to>
                </anchor>
              </controlPr>
            </control>
          </mc:Choice>
        </mc:AlternateContent>
        <mc:AlternateContent xmlns:mc="http://schemas.openxmlformats.org/markup-compatibility/2006">
          <mc:Choice Requires="x14">
            <control shapeId="26635" r:id="rId14" name="Check Box 11">
              <controlPr defaultSize="0" autoFill="0" autoLine="0" autoPict="0">
                <anchor moveWithCells="1">
                  <from>
                    <xdr:col>3</xdr:col>
                    <xdr:colOff>38100</xdr:colOff>
                    <xdr:row>66</xdr:row>
                    <xdr:rowOff>0</xdr:rowOff>
                  </from>
                  <to>
                    <xdr:col>5</xdr:col>
                    <xdr:colOff>533400</xdr:colOff>
                    <xdr:row>66</xdr:row>
                    <xdr:rowOff>161925</xdr:rowOff>
                  </to>
                </anchor>
              </controlPr>
            </control>
          </mc:Choice>
        </mc:AlternateContent>
        <mc:AlternateContent xmlns:mc="http://schemas.openxmlformats.org/markup-compatibility/2006">
          <mc:Choice Requires="x14">
            <control shapeId="26636" r:id="rId15" name="Check Box 12">
              <controlPr defaultSize="0" autoFill="0" autoLine="0" autoPict="0">
                <anchor moveWithCells="1">
                  <from>
                    <xdr:col>3</xdr:col>
                    <xdr:colOff>38100</xdr:colOff>
                    <xdr:row>66</xdr:row>
                    <xdr:rowOff>190500</xdr:rowOff>
                  </from>
                  <to>
                    <xdr:col>5</xdr:col>
                    <xdr:colOff>504825</xdr:colOff>
                    <xdr:row>67</xdr:row>
                    <xdr:rowOff>180975</xdr:rowOff>
                  </to>
                </anchor>
              </controlPr>
            </control>
          </mc:Choice>
        </mc:AlternateContent>
        <mc:AlternateContent xmlns:mc="http://schemas.openxmlformats.org/markup-compatibility/2006">
          <mc:Choice Requires="x14">
            <control shapeId="26637" r:id="rId16" name="Check Box 13">
              <controlPr defaultSize="0" autoFill="0" autoLine="0" autoPict="0">
                <anchor moveWithCells="1">
                  <from>
                    <xdr:col>3</xdr:col>
                    <xdr:colOff>38100</xdr:colOff>
                    <xdr:row>67</xdr:row>
                    <xdr:rowOff>190500</xdr:rowOff>
                  </from>
                  <to>
                    <xdr:col>5</xdr:col>
                    <xdr:colOff>590550</xdr:colOff>
                    <xdr:row>68</xdr:row>
                    <xdr:rowOff>171450</xdr:rowOff>
                  </to>
                </anchor>
              </controlPr>
            </control>
          </mc:Choice>
        </mc:AlternateContent>
        <mc:AlternateContent xmlns:mc="http://schemas.openxmlformats.org/markup-compatibility/2006">
          <mc:Choice Requires="x14">
            <control shapeId="26638" r:id="rId17" name="Check Box 14">
              <controlPr defaultSize="0" autoFill="0" autoLine="0" autoPict="0">
                <anchor moveWithCells="1">
                  <from>
                    <xdr:col>3</xdr:col>
                    <xdr:colOff>38100</xdr:colOff>
                    <xdr:row>68</xdr:row>
                    <xdr:rowOff>180975</xdr:rowOff>
                  </from>
                  <to>
                    <xdr:col>5</xdr:col>
                    <xdr:colOff>561975</xdr:colOff>
                    <xdr:row>69</xdr:row>
                    <xdr:rowOff>180975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308"/>
  <sheetViews>
    <sheetView view="pageBreakPreview" zoomScale="90" zoomScaleNormal="90" zoomScaleSheetLayoutView="90" workbookViewId="0">
      <selection activeCell="J3" sqref="J3:AK3"/>
    </sheetView>
  </sheetViews>
  <sheetFormatPr defaultColWidth="8" defaultRowHeight="15" customHeight="1" x14ac:dyDescent="0.2"/>
  <cols>
    <col min="1" max="1" width="2.42578125" style="156" customWidth="1"/>
    <col min="2" max="2" width="2" style="154" hidden="1" customWidth="1"/>
    <col min="3" max="3" width="0.42578125" style="371" customWidth="1"/>
    <col min="4" max="4" width="5.7109375" style="343" customWidth="1"/>
    <col min="5" max="5" width="2.42578125" style="156" customWidth="1"/>
    <col min="6" max="6" width="2.5703125" style="156" customWidth="1"/>
    <col min="7" max="7" width="2.28515625" style="156" customWidth="1"/>
    <col min="8" max="8" width="3.28515625" style="156" customWidth="1"/>
    <col min="9" max="9" width="2.5703125" style="156" customWidth="1"/>
    <col min="10" max="10" width="3.5703125" style="156" customWidth="1"/>
    <col min="11" max="11" width="2.5703125" style="372" customWidth="1"/>
    <col min="12" max="12" width="3.5703125" style="156" customWidth="1"/>
    <col min="13" max="14" width="3.28515625" style="156" customWidth="1"/>
    <col min="15" max="15" width="4.85546875" style="156" customWidth="1"/>
    <col min="16" max="16" width="3.28515625" style="156" customWidth="1"/>
    <col min="17" max="17" width="2.5703125" style="156" customWidth="1"/>
    <col min="18" max="18" width="2.85546875" style="156" customWidth="1"/>
    <col min="19" max="19" width="2.5703125" style="154" customWidth="1"/>
    <col min="20" max="21" width="2.5703125" style="156" customWidth="1"/>
    <col min="22" max="22" width="3.7109375" style="156" customWidth="1"/>
    <col min="23" max="23" width="2.5703125" style="156" customWidth="1"/>
    <col min="24" max="24" width="3.28515625" style="156" customWidth="1"/>
    <col min="25" max="26" width="3.140625" style="156" customWidth="1"/>
    <col min="27" max="27" width="2.5703125" style="156" customWidth="1"/>
    <col min="28" max="28" width="3.140625" style="156" customWidth="1"/>
    <col min="29" max="29" width="3.7109375" style="156" customWidth="1"/>
    <col min="30" max="30" width="2.5703125" style="156" customWidth="1"/>
    <col min="31" max="31" width="2.85546875" style="156" customWidth="1"/>
    <col min="32" max="32" width="3.42578125" style="156" customWidth="1"/>
    <col min="33" max="33" width="3.140625" style="156" customWidth="1"/>
    <col min="34" max="34" width="3.5703125" style="156" customWidth="1"/>
    <col min="35" max="35" width="3" style="156" customWidth="1"/>
    <col min="36" max="36" width="2.5703125" style="156" customWidth="1"/>
    <col min="37" max="37" width="3" style="156" customWidth="1"/>
    <col min="38" max="38" width="3.140625" style="156" customWidth="1"/>
    <col min="39" max="39" width="2.5703125" style="156" customWidth="1"/>
    <col min="40" max="40" width="3.42578125" style="156" customWidth="1"/>
    <col min="41" max="41" width="2.5703125" style="156" customWidth="1"/>
    <col min="42" max="42" width="2.42578125" style="156" customWidth="1"/>
    <col min="43" max="43" width="1.85546875" style="156" customWidth="1"/>
    <col min="44" max="44" width="3.28515625" style="159" customWidth="1"/>
    <col min="45" max="45" width="2.140625" style="159" customWidth="1"/>
    <col min="46" max="46" width="26" style="160" customWidth="1"/>
    <col min="47" max="47" width="2" style="154" customWidth="1"/>
    <col min="48" max="48" width="8" style="154"/>
    <col min="49" max="49" width="15.7109375" style="154" customWidth="1"/>
    <col min="50" max="16384" width="8" style="154"/>
  </cols>
  <sheetData>
    <row r="1" spans="1:52" ht="15.75" x14ac:dyDescent="0.2">
      <c r="A1" s="154"/>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H1" s="155"/>
      <c r="AI1" s="157"/>
      <c r="AL1" s="155"/>
      <c r="AM1" s="155"/>
      <c r="AN1" s="155"/>
      <c r="AO1" s="155"/>
      <c r="AP1" s="155"/>
      <c r="AQ1" s="155"/>
      <c r="AR1" s="158"/>
    </row>
    <row r="2" spans="1:52" ht="28.15" customHeight="1" x14ac:dyDescent="0.25">
      <c r="A2" s="154"/>
      <c r="C2" s="158"/>
      <c r="D2" s="161"/>
      <c r="E2" s="162"/>
      <c r="F2" s="162"/>
      <c r="G2" s="162"/>
      <c r="H2" s="162"/>
      <c r="I2" s="162"/>
      <c r="J2" s="162"/>
      <c r="K2" s="162"/>
      <c r="L2" s="162"/>
      <c r="M2" s="162"/>
      <c r="N2" s="162"/>
      <c r="O2" s="162"/>
      <c r="P2" s="162"/>
      <c r="Q2" s="162"/>
      <c r="R2" s="871"/>
      <c r="S2" s="871"/>
      <c r="T2" s="871"/>
      <c r="U2" s="871"/>
      <c r="V2" s="871"/>
      <c r="W2" s="871"/>
      <c r="X2" s="871"/>
      <c r="Y2" s="871"/>
      <c r="Z2" s="871"/>
      <c r="AA2" s="871"/>
      <c r="AB2" s="871"/>
      <c r="AC2" s="871"/>
      <c r="AD2" s="162"/>
      <c r="AE2" s="162"/>
      <c r="AF2" s="162"/>
      <c r="AG2" s="162"/>
      <c r="AH2" s="162"/>
      <c r="AI2" s="163"/>
      <c r="AJ2" s="162"/>
      <c r="AL2" s="162"/>
      <c r="AM2" s="162"/>
      <c r="AN2" s="162"/>
      <c r="AO2" s="162"/>
      <c r="AP2" s="162"/>
      <c r="AQ2" s="162"/>
      <c r="AR2" s="164"/>
    </row>
    <row r="3" spans="1:52" s="165" customFormat="1" ht="65.45" customHeight="1" x14ac:dyDescent="0.2">
      <c r="C3" s="158"/>
      <c r="E3" s="166"/>
      <c r="F3" s="166"/>
      <c r="G3" s="166"/>
      <c r="H3" s="166"/>
      <c r="I3" s="166"/>
      <c r="J3" s="872" t="s">
        <v>437</v>
      </c>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872"/>
      <c r="AJ3" s="872"/>
      <c r="AK3" s="872"/>
      <c r="AL3" s="166"/>
      <c r="AM3" s="166"/>
      <c r="AN3" s="166"/>
      <c r="AO3" s="166"/>
      <c r="AP3" s="166"/>
      <c r="AQ3" s="166"/>
      <c r="AR3" s="166"/>
      <c r="AS3" s="159"/>
      <c r="AT3" s="873" t="s">
        <v>438</v>
      </c>
      <c r="AU3" s="873"/>
      <c r="AV3" s="873"/>
      <c r="AW3" s="873"/>
    </row>
    <row r="4" spans="1:52" s="165" customFormat="1" ht="20.45" customHeight="1" thickBot="1" x14ac:dyDescent="0.25">
      <c r="C4" s="158"/>
      <c r="D4" s="874"/>
      <c r="E4" s="874"/>
      <c r="F4" s="874"/>
      <c r="G4" s="874"/>
      <c r="H4" s="874"/>
      <c r="I4" s="874"/>
      <c r="J4" s="874"/>
      <c r="K4" s="874"/>
      <c r="L4" s="874"/>
      <c r="M4" s="874"/>
      <c r="N4" s="874"/>
      <c r="O4" s="874"/>
      <c r="P4" s="874"/>
      <c r="Q4" s="874"/>
      <c r="R4" s="874"/>
      <c r="S4" s="874"/>
      <c r="T4" s="874"/>
      <c r="U4" s="874"/>
      <c r="V4" s="874"/>
      <c r="W4" s="874"/>
      <c r="X4" s="874"/>
      <c r="Y4" s="874"/>
      <c r="Z4" s="874"/>
      <c r="AA4" s="874"/>
      <c r="AB4" s="874"/>
      <c r="AC4" s="874"/>
      <c r="AD4" s="874"/>
      <c r="AE4" s="874"/>
      <c r="AF4" s="874"/>
      <c r="AG4" s="874"/>
      <c r="AH4" s="874"/>
      <c r="AI4" s="874"/>
      <c r="AJ4" s="874"/>
      <c r="AK4" s="874"/>
      <c r="AL4" s="874"/>
      <c r="AM4" s="874"/>
      <c r="AN4" s="874"/>
      <c r="AO4" s="874"/>
      <c r="AP4" s="874"/>
      <c r="AQ4" s="874"/>
      <c r="AR4" s="167"/>
      <c r="AS4" s="159"/>
      <c r="AT4" s="168" t="s">
        <v>439</v>
      </c>
    </row>
    <row r="5" spans="1:52" s="169" customFormat="1" ht="13.5" thickBot="1" x14ac:dyDescent="0.25">
      <c r="C5" s="170"/>
      <c r="D5" s="171" t="s">
        <v>440</v>
      </c>
      <c r="E5" s="172"/>
      <c r="F5" s="172"/>
      <c r="G5" s="172"/>
      <c r="H5" s="172"/>
      <c r="I5" s="172"/>
      <c r="J5" s="172"/>
      <c r="K5" s="173"/>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4"/>
      <c r="AN5" s="174"/>
      <c r="AO5" s="174"/>
      <c r="AP5" s="174"/>
      <c r="AQ5" s="174"/>
      <c r="AR5" s="175"/>
      <c r="AS5" s="176"/>
      <c r="AT5" s="177" t="s">
        <v>441</v>
      </c>
      <c r="AU5" s="178"/>
      <c r="AV5" s="178"/>
      <c r="AW5" s="178"/>
      <c r="AX5" s="178"/>
      <c r="AY5" s="178"/>
      <c r="AZ5" s="178"/>
    </row>
    <row r="6" spans="1:52" s="178" customFormat="1" ht="12.75" x14ac:dyDescent="0.25">
      <c r="C6" s="179"/>
      <c r="D6" s="180"/>
      <c r="E6" s="181"/>
      <c r="F6" s="181"/>
      <c r="G6" s="181"/>
      <c r="H6" s="181"/>
      <c r="I6" s="181"/>
      <c r="J6" s="181"/>
      <c r="K6" s="181"/>
      <c r="L6" s="181"/>
      <c r="M6" s="181"/>
      <c r="N6" s="181"/>
      <c r="O6" s="181"/>
      <c r="P6" s="181"/>
      <c r="Q6" s="181"/>
      <c r="R6" s="18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82"/>
      <c r="AS6" s="183"/>
      <c r="AT6" s="184"/>
    </row>
    <row r="7" spans="1:52" s="178" customFormat="1" ht="14.25" x14ac:dyDescent="0.25">
      <c r="C7" s="185"/>
      <c r="D7" s="186">
        <v>1.1000000000000001</v>
      </c>
      <c r="E7" s="187" t="s">
        <v>442</v>
      </c>
      <c r="F7" s="181"/>
      <c r="G7" s="181"/>
      <c r="H7" s="181"/>
      <c r="I7" s="181"/>
      <c r="J7" s="181"/>
      <c r="K7" s="181"/>
      <c r="L7" s="864"/>
      <c r="M7" s="865"/>
      <c r="N7" s="865"/>
      <c r="O7" s="865"/>
      <c r="P7" s="865"/>
      <c r="Q7" s="865"/>
      <c r="R7" s="865"/>
      <c r="S7" s="865"/>
      <c r="T7" s="865"/>
      <c r="U7" s="865"/>
      <c r="V7" s="865"/>
      <c r="W7" s="865"/>
      <c r="X7" s="865"/>
      <c r="Y7" s="865"/>
      <c r="Z7" s="865"/>
      <c r="AA7" s="865"/>
      <c r="AB7" s="865"/>
      <c r="AC7" s="865"/>
      <c r="AD7" s="865"/>
      <c r="AE7" s="865"/>
      <c r="AF7" s="865"/>
      <c r="AG7" s="865"/>
      <c r="AH7" s="865"/>
      <c r="AI7" s="865"/>
      <c r="AJ7" s="865"/>
      <c r="AK7" s="865"/>
      <c r="AL7" s="865"/>
      <c r="AM7" s="865"/>
      <c r="AN7" s="865"/>
      <c r="AO7" s="865"/>
      <c r="AP7" s="865"/>
      <c r="AQ7" s="866"/>
      <c r="AR7" s="182"/>
      <c r="AS7" s="183"/>
      <c r="AT7" s="184"/>
    </row>
    <row r="8" spans="1:52" s="178" customFormat="1" ht="12.75" x14ac:dyDescent="0.25">
      <c r="C8" s="188"/>
      <c r="D8" s="189"/>
      <c r="E8" s="181"/>
      <c r="F8" s="181"/>
      <c r="G8" s="181"/>
      <c r="H8" s="181"/>
      <c r="I8" s="181"/>
      <c r="J8" s="181"/>
      <c r="K8" s="181"/>
      <c r="L8" s="181"/>
      <c r="M8" s="181"/>
      <c r="N8" s="181"/>
      <c r="O8" s="181"/>
      <c r="P8" s="181"/>
      <c r="Q8" s="181"/>
      <c r="R8" s="18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82"/>
      <c r="AS8" s="183"/>
      <c r="AT8" s="184"/>
    </row>
    <row r="9" spans="1:52" s="178" customFormat="1" ht="14.25" x14ac:dyDescent="0.25">
      <c r="C9" s="188"/>
      <c r="D9" s="186">
        <v>1.2</v>
      </c>
      <c r="E9" s="862" t="s">
        <v>443</v>
      </c>
      <c r="F9" s="862"/>
      <c r="G9" s="862"/>
      <c r="H9" s="862"/>
      <c r="I9" s="862"/>
      <c r="J9" s="862"/>
      <c r="K9" s="863"/>
      <c r="L9" s="864"/>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6"/>
      <c r="AR9" s="182"/>
      <c r="AS9" s="183"/>
      <c r="AT9" s="184"/>
    </row>
    <row r="10" spans="1:52" s="178" customFormat="1" ht="13.9" customHeight="1" x14ac:dyDescent="0.25">
      <c r="C10" s="188"/>
      <c r="D10" s="189"/>
      <c r="E10" s="181"/>
      <c r="F10" s="181"/>
      <c r="G10" s="181"/>
      <c r="H10" s="181"/>
      <c r="I10" s="181"/>
      <c r="J10" s="181"/>
      <c r="K10" s="181"/>
      <c r="L10" s="181"/>
      <c r="M10" s="181"/>
      <c r="N10" s="181"/>
      <c r="O10" s="181"/>
      <c r="P10" s="181"/>
      <c r="Q10" s="181"/>
      <c r="R10" s="181"/>
      <c r="S10" s="161"/>
      <c r="T10" s="161"/>
      <c r="U10" s="161"/>
      <c r="V10" s="161"/>
      <c r="W10" s="161"/>
      <c r="X10" s="161"/>
      <c r="Y10" s="161"/>
      <c r="Z10" s="161"/>
      <c r="AA10" s="161"/>
      <c r="AB10" s="161"/>
      <c r="AC10" s="161"/>
      <c r="AD10" s="161"/>
      <c r="AE10" s="161"/>
      <c r="AF10" s="161"/>
      <c r="AG10" s="161"/>
      <c r="AH10" s="161"/>
      <c r="AI10" s="161"/>
      <c r="AJ10" s="161"/>
      <c r="AK10" s="161"/>
      <c r="AL10" s="161"/>
      <c r="AM10" s="161"/>
      <c r="AN10" s="161"/>
      <c r="AO10" s="161"/>
      <c r="AP10" s="161"/>
      <c r="AQ10" s="161"/>
      <c r="AR10" s="182"/>
      <c r="AS10" s="183"/>
      <c r="AT10" s="184"/>
    </row>
    <row r="11" spans="1:52" s="178" customFormat="1" ht="14.25" x14ac:dyDescent="0.25">
      <c r="C11" s="188"/>
      <c r="D11" s="186">
        <v>1.3</v>
      </c>
      <c r="E11" s="862" t="s">
        <v>7</v>
      </c>
      <c r="F11" s="862"/>
      <c r="G11" s="862"/>
      <c r="H11" s="862"/>
      <c r="I11" s="862"/>
      <c r="J11" s="862"/>
      <c r="K11" s="863"/>
      <c r="L11" s="864"/>
      <c r="M11" s="865"/>
      <c r="N11" s="865"/>
      <c r="O11" s="865"/>
      <c r="P11" s="865"/>
      <c r="Q11" s="865"/>
      <c r="R11" s="865"/>
      <c r="S11" s="865"/>
      <c r="T11" s="865"/>
      <c r="U11" s="865"/>
      <c r="V11" s="865"/>
      <c r="W11" s="865"/>
      <c r="X11" s="865"/>
      <c r="Y11" s="865"/>
      <c r="Z11" s="865"/>
      <c r="AA11" s="865"/>
      <c r="AB11" s="865"/>
      <c r="AC11" s="865"/>
      <c r="AD11" s="865"/>
      <c r="AE11" s="865"/>
      <c r="AF11" s="865"/>
      <c r="AG11" s="865"/>
      <c r="AH11" s="865"/>
      <c r="AI11" s="865"/>
      <c r="AJ11" s="865"/>
      <c r="AK11" s="865"/>
      <c r="AL11" s="865"/>
      <c r="AM11" s="865"/>
      <c r="AN11" s="865"/>
      <c r="AO11" s="865"/>
      <c r="AP11" s="865"/>
      <c r="AQ11" s="866"/>
      <c r="AR11" s="182"/>
      <c r="AS11" s="183"/>
      <c r="AT11" s="184"/>
    </row>
    <row r="12" spans="1:52" s="178" customFormat="1" ht="12.75" x14ac:dyDescent="0.25">
      <c r="C12" s="188"/>
      <c r="D12" s="189"/>
      <c r="E12" s="181"/>
      <c r="F12" s="181"/>
      <c r="G12" s="181"/>
      <c r="H12" s="181"/>
      <c r="I12" s="181"/>
      <c r="J12" s="181"/>
      <c r="K12" s="181"/>
      <c r="L12" s="181"/>
      <c r="M12" s="181"/>
      <c r="N12" s="181"/>
      <c r="O12" s="181"/>
      <c r="P12" s="181"/>
      <c r="Q12" s="181"/>
      <c r="R12" s="181"/>
      <c r="S12" s="161"/>
      <c r="T12" s="161"/>
      <c r="U12" s="161"/>
      <c r="V12" s="161"/>
      <c r="W12" s="161"/>
      <c r="X12" s="161"/>
      <c r="Y12" s="161"/>
      <c r="Z12" s="161"/>
      <c r="AA12" s="161"/>
      <c r="AB12" s="161"/>
      <c r="AC12" s="161"/>
      <c r="AD12" s="161"/>
      <c r="AE12" s="161"/>
      <c r="AF12" s="161"/>
      <c r="AG12" s="161"/>
      <c r="AH12" s="161"/>
      <c r="AI12" s="161"/>
      <c r="AJ12" s="161"/>
      <c r="AK12" s="161"/>
      <c r="AL12" s="161"/>
      <c r="AM12" s="161"/>
      <c r="AN12" s="161"/>
      <c r="AO12" s="161"/>
      <c r="AP12" s="161"/>
      <c r="AQ12" s="161"/>
      <c r="AR12" s="182"/>
      <c r="AS12" s="183"/>
      <c r="AT12" s="184"/>
    </row>
    <row r="13" spans="1:52" s="178" customFormat="1" ht="14.25" x14ac:dyDescent="0.25">
      <c r="C13" s="185"/>
      <c r="D13" s="186">
        <v>1.4</v>
      </c>
      <c r="E13" s="862" t="s">
        <v>444</v>
      </c>
      <c r="F13" s="862"/>
      <c r="G13" s="862"/>
      <c r="H13" s="862"/>
      <c r="I13" s="862"/>
      <c r="J13" s="862"/>
      <c r="K13" s="863"/>
      <c r="L13" s="864"/>
      <c r="M13" s="865"/>
      <c r="N13" s="865"/>
      <c r="O13" s="865"/>
      <c r="P13" s="865"/>
      <c r="Q13" s="865"/>
      <c r="R13" s="865"/>
      <c r="S13" s="865"/>
      <c r="T13" s="865"/>
      <c r="U13" s="865"/>
      <c r="V13" s="865"/>
      <c r="W13" s="865"/>
      <c r="X13" s="865"/>
      <c r="Y13" s="865"/>
      <c r="Z13" s="865"/>
      <c r="AA13" s="865"/>
      <c r="AB13" s="865"/>
      <c r="AC13" s="865"/>
      <c r="AD13" s="865"/>
      <c r="AE13" s="865"/>
      <c r="AF13" s="865"/>
      <c r="AG13" s="865"/>
      <c r="AH13" s="865"/>
      <c r="AI13" s="865"/>
      <c r="AJ13" s="865"/>
      <c r="AK13" s="865"/>
      <c r="AL13" s="865"/>
      <c r="AM13" s="865"/>
      <c r="AN13" s="865"/>
      <c r="AO13" s="865"/>
      <c r="AP13" s="865"/>
      <c r="AQ13" s="866"/>
      <c r="AR13" s="182"/>
      <c r="AS13" s="183"/>
      <c r="AT13" s="184"/>
    </row>
    <row r="14" spans="1:52" s="178" customFormat="1" ht="12.75" x14ac:dyDescent="0.25">
      <c r="C14" s="188"/>
      <c r="D14" s="189"/>
      <c r="E14" s="181"/>
      <c r="F14" s="181"/>
      <c r="G14" s="181"/>
      <c r="H14" s="181"/>
      <c r="I14" s="181"/>
      <c r="J14" s="181"/>
      <c r="K14" s="181"/>
      <c r="L14" s="181"/>
      <c r="M14" s="181"/>
      <c r="N14" s="181"/>
      <c r="O14" s="181"/>
      <c r="P14" s="181"/>
      <c r="Q14" s="181"/>
      <c r="R14" s="18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61"/>
      <c r="AR14" s="182"/>
      <c r="AS14" s="183"/>
      <c r="AT14" s="184"/>
    </row>
    <row r="15" spans="1:52" s="178" customFormat="1" ht="14.25" x14ac:dyDescent="0.25">
      <c r="C15" s="185"/>
      <c r="D15" s="186">
        <v>1.5</v>
      </c>
      <c r="E15" s="187" t="s">
        <v>445</v>
      </c>
      <c r="F15" s="181"/>
      <c r="G15" s="181"/>
      <c r="H15" s="181"/>
      <c r="I15" s="181"/>
      <c r="J15" s="181"/>
      <c r="K15" s="181"/>
      <c r="L15" s="864"/>
      <c r="M15" s="865"/>
      <c r="N15" s="865"/>
      <c r="O15" s="865"/>
      <c r="P15" s="865"/>
      <c r="Q15" s="865"/>
      <c r="R15" s="865"/>
      <c r="S15" s="865"/>
      <c r="T15" s="865"/>
      <c r="U15" s="865"/>
      <c r="V15" s="865"/>
      <c r="W15" s="865"/>
      <c r="X15" s="865"/>
      <c r="Y15" s="865"/>
      <c r="Z15" s="865"/>
      <c r="AA15" s="865"/>
      <c r="AB15" s="865"/>
      <c r="AC15" s="865"/>
      <c r="AD15" s="865"/>
      <c r="AE15" s="865"/>
      <c r="AF15" s="865"/>
      <c r="AG15" s="865"/>
      <c r="AH15" s="865"/>
      <c r="AI15" s="865"/>
      <c r="AJ15" s="865"/>
      <c r="AK15" s="865"/>
      <c r="AL15" s="865"/>
      <c r="AM15" s="865"/>
      <c r="AN15" s="865"/>
      <c r="AO15" s="865"/>
      <c r="AP15" s="865"/>
      <c r="AQ15" s="866"/>
      <c r="AR15" s="182"/>
      <c r="AS15" s="183"/>
      <c r="AT15" s="184"/>
    </row>
    <row r="16" spans="1:52" s="178" customFormat="1" ht="12.75" x14ac:dyDescent="0.25">
      <c r="C16" s="190"/>
      <c r="AR16" s="182"/>
      <c r="AS16" s="183"/>
      <c r="AT16" s="184"/>
    </row>
    <row r="17" spans="3:46" s="178" customFormat="1" ht="14.25" x14ac:dyDescent="0.25">
      <c r="C17" s="190"/>
      <c r="D17" s="186">
        <v>1.6</v>
      </c>
      <c r="E17" s="862" t="s">
        <v>446</v>
      </c>
      <c r="F17" s="862"/>
      <c r="G17" s="862"/>
      <c r="H17" s="862"/>
      <c r="I17" s="862"/>
      <c r="J17" s="862"/>
      <c r="K17" s="863"/>
      <c r="L17" s="864"/>
      <c r="M17" s="865"/>
      <c r="N17" s="865"/>
      <c r="O17" s="865"/>
      <c r="P17" s="865"/>
      <c r="Q17" s="865"/>
      <c r="R17" s="865"/>
      <c r="S17" s="865"/>
      <c r="T17" s="865"/>
      <c r="U17" s="865"/>
      <c r="V17" s="865"/>
      <c r="W17" s="865"/>
      <c r="X17" s="865"/>
      <c r="Y17" s="865"/>
      <c r="Z17" s="865"/>
      <c r="AA17" s="865"/>
      <c r="AB17" s="865"/>
      <c r="AC17" s="865"/>
      <c r="AD17" s="865"/>
      <c r="AE17" s="865"/>
      <c r="AF17" s="865"/>
      <c r="AG17" s="865"/>
      <c r="AH17" s="865"/>
      <c r="AI17" s="865"/>
      <c r="AJ17" s="865"/>
      <c r="AK17" s="865"/>
      <c r="AL17" s="865"/>
      <c r="AM17" s="865"/>
      <c r="AN17" s="865"/>
      <c r="AO17" s="865"/>
      <c r="AP17" s="865"/>
      <c r="AQ17" s="866"/>
      <c r="AR17" s="182"/>
      <c r="AS17" s="183"/>
      <c r="AT17" s="184"/>
    </row>
    <row r="18" spans="3:46" s="178" customFormat="1" ht="12.75" x14ac:dyDescent="0.25">
      <c r="C18" s="190"/>
      <c r="D18" s="189"/>
      <c r="E18" s="181"/>
      <c r="F18" s="181"/>
      <c r="G18" s="181"/>
      <c r="H18" s="181"/>
      <c r="I18" s="181"/>
      <c r="J18" s="181"/>
      <c r="K18" s="181"/>
      <c r="L18" s="181"/>
      <c r="M18" s="181"/>
      <c r="N18" s="181"/>
      <c r="O18" s="181"/>
      <c r="P18" s="181"/>
      <c r="Q18" s="181"/>
      <c r="R18" s="181"/>
      <c r="S18" s="161"/>
      <c r="T18" s="161"/>
      <c r="U18" s="161"/>
      <c r="V18" s="161"/>
      <c r="W18" s="161"/>
      <c r="X18" s="161"/>
      <c r="Y18" s="161"/>
      <c r="Z18" s="161"/>
      <c r="AA18" s="161"/>
      <c r="AB18" s="161"/>
      <c r="AC18" s="161"/>
      <c r="AD18" s="180"/>
      <c r="AE18" s="161"/>
      <c r="AF18" s="161"/>
      <c r="AG18" s="161"/>
      <c r="AH18" s="161"/>
      <c r="AI18" s="161"/>
      <c r="AJ18" s="161"/>
      <c r="AK18" s="161"/>
      <c r="AL18" s="161"/>
      <c r="AM18" s="161"/>
      <c r="AN18" s="161"/>
      <c r="AO18" s="161"/>
      <c r="AP18" s="161"/>
      <c r="AQ18" s="161"/>
      <c r="AR18" s="182"/>
      <c r="AS18" s="183"/>
      <c r="AT18" s="184"/>
    </row>
    <row r="19" spans="3:46" s="178" customFormat="1" ht="14.25" x14ac:dyDescent="0.25">
      <c r="C19" s="190"/>
      <c r="D19" s="186">
        <v>1.6</v>
      </c>
      <c r="E19" s="862" t="s">
        <v>447</v>
      </c>
      <c r="F19" s="862"/>
      <c r="G19" s="862"/>
      <c r="H19" s="862"/>
      <c r="I19" s="862"/>
      <c r="J19" s="862"/>
      <c r="K19" s="863"/>
      <c r="L19" s="864"/>
      <c r="M19" s="865"/>
      <c r="N19" s="865"/>
      <c r="O19" s="865"/>
      <c r="P19" s="865"/>
      <c r="Q19" s="865"/>
      <c r="R19" s="865"/>
      <c r="S19" s="865"/>
      <c r="T19" s="865"/>
      <c r="U19" s="865"/>
      <c r="V19" s="865"/>
      <c r="W19" s="865"/>
      <c r="X19" s="865"/>
      <c r="Y19" s="865"/>
      <c r="Z19" s="865"/>
      <c r="AA19" s="865"/>
      <c r="AB19" s="865"/>
      <c r="AC19" s="865"/>
      <c r="AD19" s="865"/>
      <c r="AE19" s="865"/>
      <c r="AF19" s="865"/>
      <c r="AG19" s="865"/>
      <c r="AH19" s="865"/>
      <c r="AI19" s="865"/>
      <c r="AJ19" s="865"/>
      <c r="AK19" s="865"/>
      <c r="AL19" s="865"/>
      <c r="AM19" s="865"/>
      <c r="AN19" s="865"/>
      <c r="AO19" s="865"/>
      <c r="AP19" s="865"/>
      <c r="AQ19" s="866"/>
      <c r="AR19" s="182"/>
      <c r="AS19" s="183"/>
      <c r="AT19" s="184"/>
    </row>
    <row r="20" spans="3:46" s="178" customFormat="1" ht="12.75" x14ac:dyDescent="0.25">
      <c r="C20" s="190"/>
      <c r="D20" s="189"/>
      <c r="E20" s="181"/>
      <c r="F20" s="181"/>
      <c r="G20" s="181"/>
      <c r="H20" s="181"/>
      <c r="I20" s="181"/>
      <c r="J20" s="181"/>
      <c r="K20" s="181"/>
      <c r="L20" s="181"/>
      <c r="M20" s="181"/>
      <c r="N20" s="181"/>
      <c r="O20" s="181"/>
      <c r="P20" s="181"/>
      <c r="Q20" s="181"/>
      <c r="R20" s="181"/>
      <c r="S20" s="161"/>
      <c r="T20" s="161"/>
      <c r="U20" s="161"/>
      <c r="V20" s="161"/>
      <c r="W20" s="161"/>
      <c r="X20" s="161"/>
      <c r="Y20" s="161"/>
      <c r="Z20" s="161"/>
      <c r="AA20" s="161"/>
      <c r="AB20" s="161"/>
      <c r="AC20" s="161"/>
      <c r="AD20" s="180"/>
      <c r="AE20" s="161"/>
      <c r="AF20" s="161"/>
      <c r="AG20" s="161"/>
      <c r="AH20" s="161"/>
      <c r="AI20" s="161"/>
      <c r="AJ20" s="161"/>
      <c r="AK20" s="161"/>
      <c r="AL20" s="161"/>
      <c r="AM20" s="161"/>
      <c r="AN20" s="161"/>
      <c r="AO20" s="161"/>
      <c r="AP20" s="161"/>
      <c r="AQ20" s="161"/>
      <c r="AR20" s="182"/>
      <c r="AS20" s="183"/>
      <c r="AT20" s="184"/>
    </row>
    <row r="21" spans="3:46" s="178" customFormat="1" ht="29.25" customHeight="1" x14ac:dyDescent="0.25">
      <c r="C21" s="185"/>
      <c r="D21" s="186">
        <v>1.7</v>
      </c>
      <c r="E21" s="862" t="s">
        <v>448</v>
      </c>
      <c r="F21" s="862"/>
      <c r="G21" s="862"/>
      <c r="H21" s="862"/>
      <c r="I21" s="862"/>
      <c r="J21" s="862"/>
      <c r="K21" s="863"/>
      <c r="L21" s="864" t="s">
        <v>449</v>
      </c>
      <c r="M21" s="865"/>
      <c r="N21" s="865"/>
      <c r="O21" s="865"/>
      <c r="P21" s="865"/>
      <c r="Q21" s="865"/>
      <c r="R21" s="865"/>
      <c r="S21" s="865"/>
      <c r="T21" s="865"/>
      <c r="U21" s="865"/>
      <c r="V21" s="865"/>
      <c r="W21" s="865"/>
      <c r="X21" s="865"/>
      <c r="Y21" s="865"/>
      <c r="Z21" s="865"/>
      <c r="AA21" s="865"/>
      <c r="AB21" s="865"/>
      <c r="AC21" s="865"/>
      <c r="AD21" s="865"/>
      <c r="AE21" s="865"/>
      <c r="AF21" s="865"/>
      <c r="AG21" s="865"/>
      <c r="AH21" s="865"/>
      <c r="AI21" s="865"/>
      <c r="AJ21" s="865"/>
      <c r="AK21" s="865"/>
      <c r="AL21" s="865"/>
      <c r="AM21" s="865"/>
      <c r="AN21" s="865"/>
      <c r="AO21" s="865"/>
      <c r="AP21" s="865"/>
      <c r="AQ21" s="866"/>
      <c r="AR21" s="182"/>
      <c r="AS21" s="183"/>
      <c r="AT21" s="184" t="s">
        <v>450</v>
      </c>
    </row>
    <row r="22" spans="3:46" s="178" customFormat="1" ht="12.75" x14ac:dyDescent="0.25">
      <c r="C22" s="188"/>
      <c r="D22" s="189"/>
      <c r="E22" s="181"/>
      <c r="F22" s="181"/>
      <c r="G22" s="181"/>
      <c r="H22" s="181"/>
      <c r="I22" s="181"/>
      <c r="J22" s="181"/>
      <c r="K22" s="181"/>
      <c r="L22" s="181"/>
      <c r="M22" s="181"/>
      <c r="N22" s="181"/>
      <c r="O22" s="181"/>
      <c r="P22" s="181"/>
      <c r="Q22" s="181"/>
      <c r="R22" s="181"/>
      <c r="S22" s="161"/>
      <c r="T22" s="161"/>
      <c r="U22" s="161"/>
      <c r="V22" s="161"/>
      <c r="W22" s="161"/>
      <c r="X22" s="161"/>
      <c r="Y22" s="161"/>
      <c r="Z22" s="161"/>
      <c r="AA22" s="161"/>
      <c r="AB22" s="161"/>
      <c r="AC22" s="161"/>
      <c r="AD22" s="180"/>
      <c r="AE22" s="161"/>
      <c r="AF22" s="161"/>
      <c r="AG22" s="161"/>
      <c r="AH22" s="161"/>
      <c r="AI22" s="161"/>
      <c r="AJ22" s="161"/>
      <c r="AK22" s="161"/>
      <c r="AL22" s="161"/>
      <c r="AM22" s="161"/>
      <c r="AN22" s="161"/>
      <c r="AO22" s="161"/>
      <c r="AP22" s="161"/>
      <c r="AQ22" s="161"/>
      <c r="AR22" s="182"/>
      <c r="AS22" s="183"/>
      <c r="AT22" s="184"/>
    </row>
    <row r="23" spans="3:46" s="178" customFormat="1" ht="36" x14ac:dyDescent="0.25">
      <c r="C23" s="185"/>
      <c r="D23" s="186">
        <v>1.8</v>
      </c>
      <c r="E23" s="862" t="s">
        <v>451</v>
      </c>
      <c r="F23" s="862"/>
      <c r="G23" s="862"/>
      <c r="H23" s="862"/>
      <c r="I23" s="862"/>
      <c r="J23" s="862"/>
      <c r="K23" s="863"/>
      <c r="L23" s="864"/>
      <c r="M23" s="865"/>
      <c r="N23" s="865"/>
      <c r="O23" s="865"/>
      <c r="P23" s="865"/>
      <c r="Q23" s="865"/>
      <c r="R23" s="865"/>
      <c r="S23" s="865"/>
      <c r="T23" s="865"/>
      <c r="U23" s="865"/>
      <c r="V23" s="865"/>
      <c r="W23" s="865"/>
      <c r="X23" s="865"/>
      <c r="Y23" s="865"/>
      <c r="Z23" s="865"/>
      <c r="AA23" s="865"/>
      <c r="AB23" s="865"/>
      <c r="AC23" s="865"/>
      <c r="AD23" s="865"/>
      <c r="AE23" s="865"/>
      <c r="AF23" s="865"/>
      <c r="AG23" s="865"/>
      <c r="AH23" s="865"/>
      <c r="AI23" s="865"/>
      <c r="AJ23" s="865"/>
      <c r="AK23" s="865"/>
      <c r="AL23" s="865"/>
      <c r="AM23" s="865"/>
      <c r="AN23" s="865"/>
      <c r="AO23" s="865"/>
      <c r="AP23" s="865"/>
      <c r="AQ23" s="866"/>
      <c r="AR23" s="182"/>
      <c r="AS23" s="183"/>
      <c r="AT23" s="191" t="s">
        <v>452</v>
      </c>
    </row>
    <row r="24" spans="3:46" s="178" customFormat="1" ht="14.25" x14ac:dyDescent="0.25">
      <c r="C24" s="185"/>
      <c r="D24" s="186"/>
      <c r="E24" s="192"/>
      <c r="F24" s="192"/>
      <c r="G24" s="192"/>
      <c r="H24" s="192"/>
      <c r="I24" s="192"/>
      <c r="J24" s="192"/>
      <c r="K24" s="192"/>
      <c r="L24" s="193"/>
      <c r="M24" s="193"/>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93"/>
      <c r="AK24" s="193"/>
      <c r="AL24" s="193"/>
      <c r="AM24" s="193"/>
      <c r="AN24" s="193"/>
      <c r="AO24" s="193"/>
      <c r="AP24" s="193"/>
      <c r="AQ24" s="193"/>
      <c r="AR24" s="182"/>
      <c r="AS24" s="183"/>
      <c r="AT24" s="191"/>
    </row>
    <row r="25" spans="3:46" s="178" customFormat="1" ht="24" x14ac:dyDescent="0.25">
      <c r="C25" s="185"/>
      <c r="D25" s="186">
        <v>1.6</v>
      </c>
      <c r="E25" s="862" t="s">
        <v>453</v>
      </c>
      <c r="F25" s="862"/>
      <c r="G25" s="862"/>
      <c r="H25" s="862"/>
      <c r="I25" s="862"/>
      <c r="J25" s="862"/>
      <c r="K25" s="863"/>
      <c r="L25" s="864"/>
      <c r="M25" s="865"/>
      <c r="N25" s="865"/>
      <c r="O25" s="865"/>
      <c r="P25" s="865"/>
      <c r="Q25" s="865"/>
      <c r="R25" s="865"/>
      <c r="S25" s="865"/>
      <c r="T25" s="865"/>
      <c r="U25" s="865"/>
      <c r="V25" s="865"/>
      <c r="W25" s="865"/>
      <c r="X25" s="865"/>
      <c r="Y25" s="865"/>
      <c r="Z25" s="865"/>
      <c r="AA25" s="865"/>
      <c r="AB25" s="865"/>
      <c r="AC25" s="865"/>
      <c r="AD25" s="865"/>
      <c r="AE25" s="865"/>
      <c r="AF25" s="865"/>
      <c r="AG25" s="865"/>
      <c r="AH25" s="865"/>
      <c r="AI25" s="865"/>
      <c r="AJ25" s="865"/>
      <c r="AK25" s="865"/>
      <c r="AL25" s="865"/>
      <c r="AM25" s="865"/>
      <c r="AN25" s="865"/>
      <c r="AO25" s="865"/>
      <c r="AP25" s="865"/>
      <c r="AQ25" s="866"/>
      <c r="AR25" s="182"/>
      <c r="AS25" s="183"/>
      <c r="AT25" s="191" t="s">
        <v>454</v>
      </c>
    </row>
    <row r="26" spans="3:46" s="178" customFormat="1" ht="14.25" x14ac:dyDescent="0.25">
      <c r="C26" s="185"/>
      <c r="D26" s="186"/>
      <c r="E26" s="192"/>
      <c r="F26" s="192"/>
      <c r="G26" s="192"/>
      <c r="H26" s="192"/>
      <c r="I26" s="192"/>
      <c r="J26" s="192"/>
      <c r="K26" s="192"/>
      <c r="L26" s="194"/>
      <c r="M26" s="194"/>
      <c r="N26" s="194"/>
      <c r="O26" s="194"/>
      <c r="P26" s="194"/>
      <c r="Q26" s="194"/>
      <c r="R26" s="194"/>
      <c r="S26" s="194"/>
      <c r="T26" s="194"/>
      <c r="U26" s="194"/>
      <c r="V26" s="194"/>
      <c r="W26" s="194"/>
      <c r="X26" s="194"/>
      <c r="Y26" s="194"/>
      <c r="Z26" s="194"/>
      <c r="AA26" s="194"/>
      <c r="AB26" s="194"/>
      <c r="AC26" s="194"/>
      <c r="AD26" s="194"/>
      <c r="AE26" s="194"/>
      <c r="AF26" s="194"/>
      <c r="AG26" s="194"/>
      <c r="AH26" s="194"/>
      <c r="AI26" s="194"/>
      <c r="AJ26" s="194"/>
      <c r="AK26" s="194"/>
      <c r="AL26" s="194"/>
      <c r="AM26" s="194"/>
      <c r="AN26" s="194"/>
      <c r="AO26" s="194"/>
      <c r="AP26" s="194"/>
      <c r="AQ26" s="194"/>
      <c r="AR26" s="182"/>
      <c r="AS26" s="183"/>
      <c r="AT26" s="191"/>
    </row>
    <row r="27" spans="3:46" s="178" customFormat="1" ht="14.25" x14ac:dyDescent="0.25">
      <c r="C27" s="185"/>
      <c r="D27" s="186"/>
      <c r="E27" s="862" t="s">
        <v>455</v>
      </c>
      <c r="F27" s="862"/>
      <c r="G27" s="862"/>
      <c r="H27" s="862"/>
      <c r="I27" s="862"/>
      <c r="J27" s="862"/>
      <c r="K27" s="863"/>
      <c r="L27" s="195"/>
      <c r="M27" s="867" t="s">
        <v>456</v>
      </c>
      <c r="N27" s="868"/>
      <c r="O27" s="868"/>
      <c r="P27" s="868"/>
      <c r="Q27" s="868"/>
      <c r="R27" s="868"/>
      <c r="S27" s="195"/>
      <c r="T27" s="869" t="s">
        <v>457</v>
      </c>
      <c r="U27" s="870"/>
      <c r="V27" s="870"/>
      <c r="W27" s="870"/>
      <c r="X27" s="870"/>
      <c r="Y27" s="870"/>
      <c r="Z27" s="194"/>
      <c r="AA27" s="195"/>
      <c r="AB27" s="869" t="s">
        <v>458</v>
      </c>
      <c r="AC27" s="870"/>
      <c r="AD27" s="870"/>
      <c r="AE27" s="870"/>
      <c r="AF27" s="870"/>
      <c r="AG27" s="870"/>
      <c r="AH27" s="195"/>
      <c r="AI27" s="867" t="s">
        <v>459</v>
      </c>
      <c r="AJ27" s="868"/>
      <c r="AK27" s="868"/>
      <c r="AL27" s="868"/>
      <c r="AM27" s="868"/>
      <c r="AN27" s="868"/>
      <c r="AO27" s="868"/>
      <c r="AP27" s="868"/>
      <c r="AQ27" s="868"/>
      <c r="AR27" s="182"/>
      <c r="AS27" s="183"/>
      <c r="AT27" s="191"/>
    </row>
    <row r="28" spans="3:46" s="178" customFormat="1" ht="12.75" x14ac:dyDescent="0.25">
      <c r="C28" s="185"/>
      <c r="D28" s="189"/>
      <c r="E28" s="181"/>
      <c r="F28" s="181"/>
      <c r="G28" s="181"/>
      <c r="H28" s="181"/>
      <c r="I28" s="181"/>
      <c r="J28" s="181"/>
      <c r="K28" s="181"/>
      <c r="L28" s="181"/>
      <c r="M28" s="181"/>
      <c r="N28" s="181"/>
      <c r="O28" s="181"/>
      <c r="P28" s="181"/>
      <c r="Q28" s="181"/>
      <c r="R28" s="181"/>
      <c r="S28" s="161"/>
      <c r="T28" s="161"/>
      <c r="U28" s="161"/>
      <c r="V28" s="161"/>
      <c r="W28" s="161"/>
      <c r="X28" s="161"/>
      <c r="Y28" s="161"/>
      <c r="Z28" s="161"/>
      <c r="AA28" s="161"/>
      <c r="AB28" s="161"/>
      <c r="AC28" s="161"/>
      <c r="AD28" s="180"/>
      <c r="AE28" s="161"/>
      <c r="AF28" s="161"/>
      <c r="AG28" s="161"/>
      <c r="AH28" s="195"/>
      <c r="AI28" s="161" t="s">
        <v>460</v>
      </c>
      <c r="AJ28" s="161"/>
      <c r="AK28" s="161"/>
      <c r="AL28" s="161"/>
      <c r="AM28" s="161"/>
      <c r="AN28" s="161"/>
      <c r="AO28" s="161"/>
      <c r="AP28" s="161"/>
      <c r="AQ28" s="161"/>
      <c r="AR28" s="182"/>
      <c r="AS28" s="183"/>
      <c r="AT28" s="184"/>
    </row>
    <row r="29" spans="3:46" s="178" customFormat="1" ht="12.75" x14ac:dyDescent="0.25">
      <c r="C29" s="185"/>
      <c r="D29" s="853" t="s">
        <v>461</v>
      </c>
      <c r="E29" s="854"/>
      <c r="F29" s="854"/>
      <c r="G29" s="854"/>
      <c r="H29" s="854"/>
      <c r="I29" s="854"/>
      <c r="J29" s="854"/>
      <c r="K29" s="854"/>
      <c r="L29" s="854"/>
      <c r="M29" s="854"/>
      <c r="N29" s="854"/>
      <c r="O29" s="854"/>
      <c r="P29" s="854"/>
      <c r="Q29" s="854"/>
      <c r="R29" s="854"/>
      <c r="S29" s="854"/>
      <c r="T29" s="854"/>
      <c r="U29" s="854"/>
      <c r="V29" s="854"/>
      <c r="W29" s="854"/>
      <c r="X29" s="854"/>
      <c r="Y29" s="854"/>
      <c r="Z29" s="854"/>
      <c r="AA29" s="854"/>
      <c r="AB29" s="854"/>
      <c r="AC29" s="854"/>
      <c r="AD29" s="854"/>
      <c r="AE29" s="854"/>
      <c r="AF29" s="854"/>
      <c r="AG29" s="854"/>
      <c r="AH29" s="854"/>
      <c r="AI29" s="854"/>
      <c r="AJ29" s="854"/>
      <c r="AK29" s="854"/>
      <c r="AL29" s="854"/>
      <c r="AM29" s="854"/>
      <c r="AN29" s="854"/>
      <c r="AO29" s="854"/>
      <c r="AP29" s="854"/>
      <c r="AQ29" s="855"/>
      <c r="AR29" s="182"/>
      <c r="AS29" s="183"/>
      <c r="AT29" s="184"/>
    </row>
    <row r="30" spans="3:46" s="178" customFormat="1" ht="12.75" x14ac:dyDescent="0.25">
      <c r="C30" s="185"/>
      <c r="D30" s="856"/>
      <c r="E30" s="857"/>
      <c r="F30" s="857"/>
      <c r="G30" s="857"/>
      <c r="H30" s="857"/>
      <c r="I30" s="857"/>
      <c r="J30" s="857"/>
      <c r="K30" s="857"/>
      <c r="L30" s="857"/>
      <c r="M30" s="857"/>
      <c r="N30" s="857"/>
      <c r="O30" s="857"/>
      <c r="P30" s="857"/>
      <c r="Q30" s="857"/>
      <c r="R30" s="857"/>
      <c r="S30" s="857"/>
      <c r="T30" s="857"/>
      <c r="U30" s="857"/>
      <c r="V30" s="857"/>
      <c r="W30" s="857"/>
      <c r="X30" s="857"/>
      <c r="Y30" s="857"/>
      <c r="Z30" s="857"/>
      <c r="AA30" s="857"/>
      <c r="AB30" s="857"/>
      <c r="AC30" s="857"/>
      <c r="AD30" s="857"/>
      <c r="AE30" s="857"/>
      <c r="AF30" s="857"/>
      <c r="AG30" s="857"/>
      <c r="AH30" s="857"/>
      <c r="AI30" s="857"/>
      <c r="AJ30" s="857"/>
      <c r="AK30" s="857"/>
      <c r="AL30" s="857"/>
      <c r="AM30" s="857"/>
      <c r="AN30" s="857"/>
      <c r="AO30" s="857"/>
      <c r="AP30" s="857"/>
      <c r="AQ30" s="858"/>
      <c r="AR30" s="182"/>
      <c r="AS30" s="183"/>
      <c r="AT30" s="184" t="s">
        <v>462</v>
      </c>
    </row>
    <row r="31" spans="3:46" s="178" customFormat="1" ht="12.75" x14ac:dyDescent="0.25">
      <c r="C31" s="185"/>
      <c r="D31" s="856"/>
      <c r="E31" s="857"/>
      <c r="F31" s="857"/>
      <c r="G31" s="857"/>
      <c r="H31" s="857"/>
      <c r="I31" s="857"/>
      <c r="J31" s="857"/>
      <c r="K31" s="857"/>
      <c r="L31" s="857"/>
      <c r="M31" s="857"/>
      <c r="N31" s="857"/>
      <c r="O31" s="857"/>
      <c r="P31" s="857"/>
      <c r="Q31" s="857"/>
      <c r="R31" s="857"/>
      <c r="S31" s="857"/>
      <c r="T31" s="857"/>
      <c r="U31" s="857"/>
      <c r="V31" s="857"/>
      <c r="W31" s="857"/>
      <c r="X31" s="857"/>
      <c r="Y31" s="857"/>
      <c r="Z31" s="857"/>
      <c r="AA31" s="857"/>
      <c r="AB31" s="857"/>
      <c r="AC31" s="857"/>
      <c r="AD31" s="857"/>
      <c r="AE31" s="857"/>
      <c r="AF31" s="857"/>
      <c r="AG31" s="857"/>
      <c r="AH31" s="857"/>
      <c r="AI31" s="857"/>
      <c r="AJ31" s="857"/>
      <c r="AK31" s="857"/>
      <c r="AL31" s="857"/>
      <c r="AM31" s="857"/>
      <c r="AN31" s="857"/>
      <c r="AO31" s="857"/>
      <c r="AP31" s="857"/>
      <c r="AQ31" s="858"/>
      <c r="AR31" s="182"/>
      <c r="AS31" s="183"/>
      <c r="AT31" s="184" t="s">
        <v>463</v>
      </c>
    </row>
    <row r="32" spans="3:46" s="178" customFormat="1" ht="12.75" x14ac:dyDescent="0.25">
      <c r="C32" s="185"/>
      <c r="D32" s="856"/>
      <c r="E32" s="857"/>
      <c r="F32" s="857"/>
      <c r="G32" s="857"/>
      <c r="H32" s="857"/>
      <c r="I32" s="857"/>
      <c r="J32" s="857"/>
      <c r="K32" s="857"/>
      <c r="L32" s="857"/>
      <c r="M32" s="857"/>
      <c r="N32" s="857"/>
      <c r="O32" s="857"/>
      <c r="P32" s="857"/>
      <c r="Q32" s="857"/>
      <c r="R32" s="857"/>
      <c r="S32" s="857"/>
      <c r="T32" s="857"/>
      <c r="U32" s="857"/>
      <c r="V32" s="857"/>
      <c r="W32" s="857"/>
      <c r="X32" s="857"/>
      <c r="Y32" s="857"/>
      <c r="Z32" s="857"/>
      <c r="AA32" s="857"/>
      <c r="AB32" s="857"/>
      <c r="AC32" s="857"/>
      <c r="AD32" s="857"/>
      <c r="AE32" s="857"/>
      <c r="AF32" s="857"/>
      <c r="AG32" s="857"/>
      <c r="AH32" s="857"/>
      <c r="AI32" s="857"/>
      <c r="AJ32" s="857"/>
      <c r="AK32" s="857"/>
      <c r="AL32" s="857"/>
      <c r="AM32" s="857"/>
      <c r="AN32" s="857"/>
      <c r="AO32" s="857"/>
      <c r="AP32" s="857"/>
      <c r="AQ32" s="858"/>
      <c r="AR32" s="182"/>
      <c r="AS32" s="183"/>
      <c r="AT32" s="184"/>
    </row>
    <row r="33" spans="1:52" s="178" customFormat="1" ht="12.75" x14ac:dyDescent="0.25">
      <c r="C33" s="185"/>
      <c r="D33" s="856"/>
      <c r="E33" s="857"/>
      <c r="F33" s="857"/>
      <c r="G33" s="857"/>
      <c r="H33" s="857"/>
      <c r="I33" s="857"/>
      <c r="J33" s="857"/>
      <c r="K33" s="857"/>
      <c r="L33" s="857"/>
      <c r="M33" s="857"/>
      <c r="N33" s="857"/>
      <c r="O33" s="857"/>
      <c r="P33" s="857"/>
      <c r="Q33" s="857"/>
      <c r="R33" s="857"/>
      <c r="S33" s="857"/>
      <c r="T33" s="857"/>
      <c r="U33" s="857"/>
      <c r="V33" s="857"/>
      <c r="W33" s="857"/>
      <c r="X33" s="857"/>
      <c r="Y33" s="857"/>
      <c r="Z33" s="857"/>
      <c r="AA33" s="857"/>
      <c r="AB33" s="857"/>
      <c r="AC33" s="857"/>
      <c r="AD33" s="857"/>
      <c r="AE33" s="857"/>
      <c r="AF33" s="857"/>
      <c r="AG33" s="857"/>
      <c r="AH33" s="857"/>
      <c r="AI33" s="857"/>
      <c r="AJ33" s="857"/>
      <c r="AK33" s="857"/>
      <c r="AL33" s="857"/>
      <c r="AM33" s="857"/>
      <c r="AN33" s="857"/>
      <c r="AO33" s="857"/>
      <c r="AP33" s="857"/>
      <c r="AQ33" s="858"/>
      <c r="AR33" s="182"/>
      <c r="AS33" s="183"/>
      <c r="AT33" s="184"/>
    </row>
    <row r="34" spans="1:52" s="178" customFormat="1" ht="52.9" customHeight="1" x14ac:dyDescent="0.25">
      <c r="C34" s="185"/>
      <c r="D34" s="859"/>
      <c r="E34" s="860"/>
      <c r="F34" s="860"/>
      <c r="G34" s="860"/>
      <c r="H34" s="860"/>
      <c r="I34" s="860"/>
      <c r="J34" s="860"/>
      <c r="K34" s="860"/>
      <c r="L34" s="860"/>
      <c r="M34" s="860"/>
      <c r="N34" s="860"/>
      <c r="O34" s="860"/>
      <c r="P34" s="860"/>
      <c r="Q34" s="860"/>
      <c r="R34" s="860"/>
      <c r="S34" s="860"/>
      <c r="T34" s="860"/>
      <c r="U34" s="860"/>
      <c r="V34" s="860"/>
      <c r="W34" s="860"/>
      <c r="X34" s="860"/>
      <c r="Y34" s="860"/>
      <c r="Z34" s="860"/>
      <c r="AA34" s="860"/>
      <c r="AB34" s="860"/>
      <c r="AC34" s="860"/>
      <c r="AD34" s="860"/>
      <c r="AE34" s="860"/>
      <c r="AF34" s="860"/>
      <c r="AG34" s="860"/>
      <c r="AH34" s="860"/>
      <c r="AI34" s="860"/>
      <c r="AJ34" s="860"/>
      <c r="AK34" s="860"/>
      <c r="AL34" s="860"/>
      <c r="AM34" s="860"/>
      <c r="AN34" s="860"/>
      <c r="AO34" s="860"/>
      <c r="AP34" s="860"/>
      <c r="AQ34" s="861"/>
      <c r="AR34" s="182"/>
      <c r="AS34" s="183"/>
      <c r="AT34" s="184"/>
    </row>
    <row r="35" spans="1:52" s="178" customFormat="1" ht="13.5" thickBot="1" x14ac:dyDescent="0.3">
      <c r="C35" s="196"/>
      <c r="D35" s="197"/>
      <c r="E35" s="198"/>
      <c r="F35" s="198"/>
      <c r="G35" s="198"/>
      <c r="H35" s="198"/>
      <c r="I35" s="198"/>
      <c r="J35" s="198"/>
      <c r="K35" s="198"/>
      <c r="L35" s="198"/>
      <c r="M35" s="198"/>
      <c r="N35" s="198"/>
      <c r="O35" s="198"/>
      <c r="P35" s="198"/>
      <c r="Q35" s="198"/>
      <c r="R35" s="198"/>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200"/>
      <c r="AS35" s="183"/>
      <c r="AT35" s="184"/>
    </row>
    <row r="36" spans="1:52" s="169" customFormat="1" ht="13.5" thickBot="1" x14ac:dyDescent="0.3">
      <c r="C36" s="170"/>
      <c r="D36" s="171" t="s">
        <v>464</v>
      </c>
      <c r="E36" s="172"/>
      <c r="F36" s="172"/>
      <c r="G36" s="172"/>
      <c r="H36" s="172"/>
      <c r="I36" s="172"/>
      <c r="J36" s="172"/>
      <c r="K36" s="173"/>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172"/>
      <c r="AM36" s="174"/>
      <c r="AN36" s="174"/>
      <c r="AO36" s="174"/>
      <c r="AP36" s="174"/>
      <c r="AQ36" s="174"/>
      <c r="AR36" s="175"/>
      <c r="AS36" s="176"/>
      <c r="AT36" s="201"/>
      <c r="AU36" s="178"/>
      <c r="AV36" s="178"/>
      <c r="AW36" s="178"/>
      <c r="AX36" s="178"/>
      <c r="AY36" s="178"/>
      <c r="AZ36" s="178"/>
    </row>
    <row r="37" spans="1:52" ht="12.75" x14ac:dyDescent="0.2">
      <c r="A37" s="154"/>
      <c r="C37" s="202"/>
      <c r="D37" s="203"/>
      <c r="E37" s="154"/>
      <c r="F37" s="154"/>
      <c r="G37" s="154"/>
      <c r="H37" s="154"/>
      <c r="I37" s="154"/>
      <c r="J37" s="154"/>
      <c r="K37" s="204"/>
      <c r="L37" s="154"/>
      <c r="M37" s="154"/>
      <c r="N37" s="154"/>
      <c r="O37" s="154"/>
      <c r="P37" s="154"/>
      <c r="Q37" s="154"/>
      <c r="R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c r="AR37" s="205"/>
      <c r="AT37" s="206"/>
    </row>
    <row r="38" spans="1:52" ht="12.75" x14ac:dyDescent="0.2">
      <c r="A38" s="154"/>
      <c r="C38" s="202"/>
      <c r="D38" s="186">
        <v>2.1</v>
      </c>
      <c r="E38" s="161" t="s">
        <v>465</v>
      </c>
      <c r="F38" s="181"/>
      <c r="G38" s="181"/>
      <c r="H38" s="181"/>
      <c r="I38" s="181"/>
      <c r="J38" s="181"/>
      <c r="K38" s="181"/>
      <c r="L38" s="181"/>
      <c r="M38" s="181"/>
      <c r="N38" s="181"/>
      <c r="O38" s="181"/>
      <c r="P38" s="154"/>
      <c r="Q38" s="181"/>
      <c r="R38" s="195"/>
      <c r="S38" s="161" t="s">
        <v>466</v>
      </c>
      <c r="T38" s="161"/>
      <c r="U38" s="161"/>
      <c r="V38" s="161"/>
      <c r="W38" s="161"/>
      <c r="X38" s="181"/>
      <c r="Y38" s="195"/>
      <c r="Z38" s="181" t="s">
        <v>467</v>
      </c>
      <c r="AA38" s="161"/>
      <c r="AB38" s="161"/>
      <c r="AC38" s="161"/>
      <c r="AD38" s="161"/>
      <c r="AE38" s="161"/>
      <c r="AF38" s="181"/>
      <c r="AG38" s="161"/>
      <c r="AH38" s="161"/>
      <c r="AI38" s="161"/>
      <c r="AJ38" s="161"/>
      <c r="AK38" s="161"/>
      <c r="AL38" s="161"/>
      <c r="AM38" s="207"/>
      <c r="AN38" s="161"/>
      <c r="AO38" s="161"/>
      <c r="AP38" s="154"/>
      <c r="AQ38" s="154"/>
      <c r="AR38" s="205"/>
      <c r="AT38" s="206"/>
    </row>
    <row r="39" spans="1:52" ht="12.75" x14ac:dyDescent="0.2">
      <c r="A39" s="154"/>
      <c r="C39" s="202"/>
      <c r="D39" s="203"/>
      <c r="E39" s="154"/>
      <c r="F39" s="154"/>
      <c r="G39" s="154"/>
      <c r="H39" s="154"/>
      <c r="I39" s="154"/>
      <c r="J39" s="154"/>
      <c r="K39" s="204"/>
      <c r="L39" s="154"/>
      <c r="M39" s="154"/>
      <c r="N39" s="154"/>
      <c r="O39" s="154"/>
      <c r="P39" s="154"/>
      <c r="Q39" s="154"/>
      <c r="R39" s="154"/>
      <c r="T39" s="154"/>
      <c r="U39" s="154"/>
      <c r="V39" s="154"/>
      <c r="W39" s="154"/>
      <c r="X39" s="154"/>
      <c r="Y39" s="154"/>
      <c r="Z39" s="154"/>
      <c r="AA39" s="154"/>
      <c r="AB39" s="154"/>
      <c r="AC39" s="154"/>
      <c r="AD39" s="154"/>
      <c r="AE39" s="154"/>
      <c r="AF39" s="154"/>
      <c r="AG39" s="154"/>
      <c r="AH39" s="154"/>
      <c r="AI39" s="154"/>
      <c r="AJ39" s="154"/>
      <c r="AK39" s="154"/>
      <c r="AL39" s="154"/>
      <c r="AM39" s="154"/>
      <c r="AN39" s="154"/>
      <c r="AO39" s="154"/>
      <c r="AP39" s="154"/>
      <c r="AQ39" s="154"/>
      <c r="AR39" s="205"/>
      <c r="AT39" s="206"/>
    </row>
    <row r="40" spans="1:52" s="178" customFormat="1" ht="12.75" x14ac:dyDescent="0.25">
      <c r="C40" s="202"/>
      <c r="D40" s="186">
        <v>2.1</v>
      </c>
      <c r="E40" s="161" t="s">
        <v>468</v>
      </c>
      <c r="F40" s="181"/>
      <c r="G40" s="181"/>
      <c r="H40" s="181"/>
      <c r="I40" s="181"/>
      <c r="J40" s="181"/>
      <c r="K40" s="181"/>
      <c r="L40" s="181"/>
      <c r="M40" s="181"/>
      <c r="N40" s="181"/>
      <c r="O40" s="181"/>
      <c r="P40" s="181"/>
      <c r="Q40" s="181"/>
      <c r="R40" s="181"/>
      <c r="S40" s="161"/>
      <c r="T40" s="161"/>
      <c r="U40" s="161"/>
      <c r="V40" s="161"/>
      <c r="W40" s="161"/>
      <c r="X40" s="181"/>
      <c r="Y40" s="180"/>
      <c r="Z40" s="181"/>
      <c r="AA40" s="161"/>
      <c r="AB40" s="161"/>
      <c r="AC40" s="161"/>
      <c r="AD40" s="161"/>
      <c r="AE40" s="161"/>
      <c r="AF40" s="181"/>
      <c r="AG40" s="161"/>
      <c r="AH40" s="161"/>
      <c r="AI40" s="161"/>
      <c r="AJ40" s="161"/>
      <c r="AK40" s="161"/>
      <c r="AL40" s="161"/>
      <c r="AM40" s="207"/>
      <c r="AN40" s="161"/>
      <c r="AO40" s="161"/>
      <c r="AP40" s="161"/>
      <c r="AQ40" s="161"/>
      <c r="AR40" s="182"/>
      <c r="AS40" s="183"/>
      <c r="AT40" s="184"/>
    </row>
    <row r="41" spans="1:52" s="178" customFormat="1" ht="12.75" x14ac:dyDescent="0.25">
      <c r="C41" s="202"/>
      <c r="D41" s="189"/>
      <c r="E41" s="161"/>
      <c r="F41" s="181"/>
      <c r="G41" s="181"/>
      <c r="H41" s="181"/>
      <c r="I41" s="181"/>
      <c r="J41" s="181"/>
      <c r="K41" s="181"/>
      <c r="L41" s="181"/>
      <c r="M41" s="181"/>
      <c r="N41" s="181"/>
      <c r="O41" s="181"/>
      <c r="P41" s="181"/>
      <c r="Q41" s="181"/>
      <c r="R41" s="181"/>
      <c r="S41" s="161"/>
      <c r="T41" s="161"/>
      <c r="U41" s="161"/>
      <c r="V41" s="161"/>
      <c r="W41" s="161"/>
      <c r="X41" s="181"/>
      <c r="Y41" s="161"/>
      <c r="Z41" s="161"/>
      <c r="AA41" s="161"/>
      <c r="AB41" s="161"/>
      <c r="AC41" s="161"/>
      <c r="AD41" s="161"/>
      <c r="AE41" s="161"/>
      <c r="AF41" s="181"/>
      <c r="AG41" s="161"/>
      <c r="AH41" s="161"/>
      <c r="AI41" s="161"/>
      <c r="AJ41" s="161"/>
      <c r="AK41" s="161"/>
      <c r="AL41" s="161"/>
      <c r="AM41" s="207"/>
      <c r="AN41" s="161"/>
      <c r="AO41" s="161"/>
      <c r="AP41" s="161"/>
      <c r="AQ41" s="161"/>
      <c r="AR41" s="182"/>
      <c r="AS41" s="183"/>
      <c r="AT41" s="184"/>
    </row>
    <row r="42" spans="1:52" s="178" customFormat="1" ht="12.75" x14ac:dyDescent="0.2">
      <c r="C42" s="202"/>
      <c r="D42" s="189"/>
      <c r="E42" s="195"/>
      <c r="F42" s="208" t="s">
        <v>469</v>
      </c>
      <c r="G42" s="181"/>
      <c r="H42" s="161"/>
      <c r="I42" s="161"/>
      <c r="J42" s="161"/>
      <c r="K42" s="161"/>
      <c r="L42" s="195"/>
      <c r="M42" s="181" t="s">
        <v>470</v>
      </c>
      <c r="N42" s="161"/>
      <c r="O42" s="181"/>
      <c r="P42" s="181"/>
      <c r="Q42" s="161"/>
      <c r="R42" s="195"/>
      <c r="S42" s="161" t="s">
        <v>471</v>
      </c>
      <c r="T42" s="181"/>
      <c r="U42" s="161"/>
      <c r="V42" s="161"/>
      <c r="W42" s="181"/>
      <c r="X42" s="161"/>
      <c r="Y42" s="195"/>
      <c r="Z42" s="181" t="s">
        <v>472</v>
      </c>
      <c r="AA42" s="209"/>
      <c r="AB42" s="165"/>
      <c r="AC42" s="165"/>
      <c r="AD42" s="165"/>
      <c r="AE42" s="165"/>
      <c r="AF42" s="165"/>
      <c r="AG42" s="165"/>
      <c r="AH42" s="165"/>
      <c r="AI42" s="165"/>
      <c r="AJ42" s="165"/>
      <c r="AK42" s="165"/>
      <c r="AL42" s="165"/>
      <c r="AM42" s="165"/>
      <c r="AN42" s="165"/>
      <c r="AO42" s="165"/>
      <c r="AP42" s="165"/>
      <c r="AQ42" s="165"/>
      <c r="AR42" s="205"/>
      <c r="AS42" s="183"/>
      <c r="AT42" s="184" t="s">
        <v>473</v>
      </c>
    </row>
    <row r="43" spans="1:52" s="178" customFormat="1" ht="12.75" x14ac:dyDescent="0.2">
      <c r="C43" s="202"/>
      <c r="D43" s="189"/>
      <c r="E43" s="181"/>
      <c r="F43" s="208"/>
      <c r="G43" s="181"/>
      <c r="H43" s="161"/>
      <c r="I43" s="161"/>
      <c r="J43" s="161"/>
      <c r="K43" s="161"/>
      <c r="L43" s="161"/>
      <c r="M43" s="181"/>
      <c r="N43" s="161"/>
      <c r="O43" s="181"/>
      <c r="P43" s="181"/>
      <c r="Q43" s="161"/>
      <c r="R43" s="161"/>
      <c r="S43" s="161"/>
      <c r="T43" s="181"/>
      <c r="U43" s="161"/>
      <c r="V43" s="161"/>
      <c r="W43" s="181"/>
      <c r="X43" s="161"/>
      <c r="Y43" s="209"/>
      <c r="Z43" s="208"/>
      <c r="AA43" s="209"/>
      <c r="AB43" s="165"/>
      <c r="AC43" s="165"/>
      <c r="AD43" s="165"/>
      <c r="AE43" s="165"/>
      <c r="AF43" s="165"/>
      <c r="AG43" s="165"/>
      <c r="AH43" s="165"/>
      <c r="AI43" s="165"/>
      <c r="AJ43" s="165"/>
      <c r="AK43" s="165"/>
      <c r="AL43" s="165"/>
      <c r="AM43" s="165"/>
      <c r="AN43" s="165"/>
      <c r="AO43" s="165"/>
      <c r="AP43" s="165"/>
      <c r="AQ43" s="165"/>
      <c r="AR43" s="205"/>
      <c r="AS43" s="183"/>
      <c r="AT43" s="184" t="s">
        <v>474</v>
      </c>
    </row>
    <row r="44" spans="1:52" s="178" customFormat="1" ht="12.75" x14ac:dyDescent="0.2">
      <c r="C44" s="210"/>
      <c r="D44" s="189"/>
      <c r="E44" s="195"/>
      <c r="F44" s="161" t="s">
        <v>475</v>
      </c>
      <c r="G44" s="161"/>
      <c r="H44" s="161"/>
      <c r="I44" s="161"/>
      <c r="J44" s="161"/>
      <c r="K44" s="161"/>
      <c r="L44" s="195"/>
      <c r="M44" s="161" t="s">
        <v>476</v>
      </c>
      <c r="N44" s="161"/>
      <c r="O44" s="161"/>
      <c r="P44" s="161"/>
      <c r="Q44" s="165"/>
      <c r="R44" s="195"/>
      <c r="S44" s="161" t="s">
        <v>477</v>
      </c>
      <c r="T44" s="161"/>
      <c r="U44" s="161"/>
      <c r="V44" s="161"/>
      <c r="W44" s="161"/>
      <c r="Y44" s="195"/>
      <c r="Z44" s="161" t="s">
        <v>478</v>
      </c>
      <c r="AA44" s="181"/>
      <c r="AB44" s="161"/>
      <c r="AC44" s="161"/>
      <c r="AD44" s="161"/>
      <c r="AE44" s="161"/>
      <c r="AJ44" s="165"/>
      <c r="AK44" s="165"/>
      <c r="AL44" s="165"/>
      <c r="AM44" s="165"/>
      <c r="AN44" s="165"/>
      <c r="AO44" s="165"/>
      <c r="AP44" s="165"/>
      <c r="AQ44" s="165"/>
      <c r="AR44" s="205"/>
      <c r="AS44" s="183"/>
      <c r="AT44" s="184"/>
    </row>
    <row r="45" spans="1:52" s="178" customFormat="1" ht="12.75" x14ac:dyDescent="0.2">
      <c r="C45" s="211"/>
      <c r="D45" s="189"/>
      <c r="E45" s="181"/>
      <c r="F45" s="208"/>
      <c r="G45" s="161"/>
      <c r="H45" s="161"/>
      <c r="I45" s="161"/>
      <c r="J45" s="161"/>
      <c r="K45" s="161"/>
      <c r="L45" s="181"/>
      <c r="M45" s="161"/>
      <c r="N45" s="161"/>
      <c r="O45" s="161"/>
      <c r="P45" s="161"/>
      <c r="Q45" s="165"/>
      <c r="R45" s="181"/>
      <c r="S45" s="161"/>
      <c r="T45" s="161"/>
      <c r="U45" s="161"/>
      <c r="V45" s="161"/>
      <c r="W45" s="161"/>
      <c r="Y45" s="181"/>
      <c r="Z45" s="208"/>
      <c r="AA45" s="181"/>
      <c r="AB45" s="161"/>
      <c r="AC45" s="161"/>
      <c r="AD45" s="161"/>
      <c r="AE45" s="161"/>
      <c r="AJ45" s="165"/>
      <c r="AK45" s="165"/>
      <c r="AL45" s="165"/>
      <c r="AM45" s="165"/>
      <c r="AN45" s="165"/>
      <c r="AO45" s="165"/>
      <c r="AP45" s="165"/>
      <c r="AQ45" s="165"/>
      <c r="AR45" s="205"/>
      <c r="AS45" s="183"/>
      <c r="AT45" s="184"/>
    </row>
    <row r="46" spans="1:52" s="178" customFormat="1" ht="12.75" x14ac:dyDescent="0.2">
      <c r="C46" s="211"/>
      <c r="D46" s="189"/>
      <c r="E46" s="161"/>
      <c r="F46" s="161"/>
      <c r="G46" s="161"/>
      <c r="H46" s="161"/>
      <c r="I46" s="161"/>
      <c r="J46" s="161"/>
      <c r="K46" s="161"/>
      <c r="L46" s="161"/>
      <c r="M46" s="161"/>
      <c r="N46" s="161"/>
      <c r="O46" s="161"/>
      <c r="P46" s="161"/>
      <c r="Q46" s="165"/>
      <c r="R46" s="165"/>
      <c r="S46" s="161"/>
      <c r="T46" s="161"/>
      <c r="U46" s="161"/>
      <c r="V46" s="161"/>
      <c r="W46" s="161"/>
      <c r="Y46" s="181"/>
      <c r="Z46" s="161"/>
      <c r="AA46" s="181"/>
      <c r="AB46" s="161"/>
      <c r="AC46" s="161"/>
      <c r="AD46" s="161"/>
      <c r="AE46" s="161"/>
      <c r="AJ46" s="165"/>
      <c r="AK46" s="165"/>
      <c r="AL46" s="165"/>
      <c r="AM46" s="165"/>
      <c r="AN46" s="165"/>
      <c r="AO46" s="165"/>
      <c r="AP46" s="165"/>
      <c r="AQ46" s="165"/>
      <c r="AR46" s="205"/>
      <c r="AS46" s="183"/>
      <c r="AT46" s="184"/>
    </row>
    <row r="47" spans="1:52" s="178" customFormat="1" ht="12.75" x14ac:dyDescent="0.25">
      <c r="C47" s="202"/>
      <c r="D47" s="212"/>
      <c r="E47" s="161" t="s">
        <v>479</v>
      </c>
      <c r="R47" s="195"/>
      <c r="S47" s="178" t="s">
        <v>480</v>
      </c>
      <c r="W47" s="161"/>
      <c r="X47" s="161"/>
      <c r="Y47" s="195"/>
      <c r="Z47" s="161" t="s">
        <v>481</v>
      </c>
      <c r="AA47" s="161"/>
      <c r="AB47" s="161"/>
      <c r="AC47" s="161"/>
      <c r="AD47" s="161"/>
      <c r="AE47" s="195"/>
      <c r="AF47" s="161" t="s">
        <v>482</v>
      </c>
      <c r="AG47" s="161"/>
      <c r="AH47" s="161"/>
      <c r="AI47" s="161"/>
      <c r="AJ47" s="161"/>
      <c r="AK47" s="161"/>
      <c r="AL47" s="161"/>
      <c r="AM47" s="161"/>
      <c r="AN47" s="161"/>
      <c r="AO47" s="161"/>
      <c r="AP47" s="161"/>
      <c r="AQ47" s="161"/>
      <c r="AR47" s="182"/>
      <c r="AS47" s="183"/>
      <c r="AT47" s="184"/>
    </row>
    <row r="48" spans="1:52" s="178" customFormat="1" ht="12.75" x14ac:dyDescent="0.25">
      <c r="C48" s="202"/>
      <c r="D48" s="212"/>
      <c r="E48" s="161"/>
      <c r="R48" s="181"/>
      <c r="W48" s="161"/>
      <c r="X48" s="161"/>
      <c r="Z48" s="161"/>
      <c r="AA48" s="161"/>
      <c r="AB48" s="161"/>
      <c r="AC48" s="161"/>
      <c r="AD48" s="161"/>
      <c r="AE48" s="181"/>
      <c r="AF48" s="161"/>
      <c r="AG48" s="161"/>
      <c r="AH48" s="161"/>
      <c r="AI48" s="161"/>
      <c r="AJ48" s="161"/>
      <c r="AK48" s="161"/>
      <c r="AL48" s="161"/>
      <c r="AM48" s="161"/>
      <c r="AN48" s="161"/>
      <c r="AO48" s="161"/>
      <c r="AP48" s="161"/>
      <c r="AQ48" s="161"/>
      <c r="AR48" s="182"/>
      <c r="AS48" s="183"/>
      <c r="AT48" s="184"/>
    </row>
    <row r="49" spans="3:46" s="178" customFormat="1" ht="12.75" x14ac:dyDescent="0.2">
      <c r="C49" s="202"/>
      <c r="D49" s="212"/>
      <c r="E49" s="181" t="s">
        <v>483</v>
      </c>
      <c r="G49" s="154"/>
      <c r="H49" s="213"/>
      <c r="I49" s="213"/>
      <c r="J49" s="213"/>
      <c r="K49" s="213"/>
      <c r="L49" s="214"/>
      <c r="M49" s="165"/>
      <c r="N49" s="165"/>
      <c r="O49" s="165"/>
      <c r="P49" s="165"/>
      <c r="R49" s="195"/>
      <c r="S49" s="209" t="s">
        <v>484</v>
      </c>
      <c r="T49" s="165"/>
      <c r="U49" s="165"/>
      <c r="V49" s="165"/>
      <c r="W49" s="165"/>
      <c r="X49" s="165"/>
      <c r="Y49" s="195"/>
      <c r="Z49" s="165" t="s">
        <v>485</v>
      </c>
      <c r="AA49" s="165"/>
      <c r="AB49" s="165"/>
      <c r="AC49" s="165"/>
      <c r="AE49" s="195"/>
      <c r="AF49" s="165" t="s">
        <v>486</v>
      </c>
      <c r="AG49" s="165"/>
      <c r="AH49" s="165"/>
      <c r="AI49" s="165"/>
      <c r="AJ49" s="161"/>
      <c r="AK49" s="161"/>
      <c r="AL49" s="161"/>
      <c r="AM49" s="161"/>
      <c r="AN49" s="161"/>
      <c r="AO49" s="161"/>
      <c r="AP49" s="161"/>
      <c r="AQ49" s="161"/>
      <c r="AR49" s="182"/>
      <c r="AS49" s="183"/>
      <c r="AT49" s="184"/>
    </row>
    <row r="50" spans="3:46" s="178" customFormat="1" ht="12.75" x14ac:dyDescent="0.2">
      <c r="C50" s="202"/>
      <c r="D50" s="212"/>
      <c r="E50" s="215"/>
      <c r="F50" s="181"/>
      <c r="G50" s="154"/>
      <c r="H50" s="213"/>
      <c r="I50" s="213"/>
      <c r="J50" s="213"/>
      <c r="K50" s="213"/>
      <c r="L50" s="214"/>
      <c r="M50" s="165"/>
      <c r="N50" s="165"/>
      <c r="O50" s="165"/>
      <c r="P50" s="165"/>
      <c r="R50" s="181"/>
      <c r="S50" s="209"/>
      <c r="T50" s="165"/>
      <c r="U50" s="165"/>
      <c r="V50" s="165"/>
      <c r="W50" s="165"/>
      <c r="X50" s="165"/>
      <c r="Y50" s="181"/>
      <c r="Z50" s="165"/>
      <c r="AA50" s="165"/>
      <c r="AB50" s="165"/>
      <c r="AC50" s="165"/>
      <c r="AD50" s="181"/>
      <c r="AE50" s="165"/>
      <c r="AF50" s="165"/>
      <c r="AG50" s="165"/>
      <c r="AH50" s="165"/>
      <c r="AI50" s="165"/>
      <c r="AJ50" s="161"/>
      <c r="AK50" s="161"/>
      <c r="AL50" s="161"/>
      <c r="AM50" s="161"/>
      <c r="AN50" s="161"/>
      <c r="AO50" s="161"/>
      <c r="AP50" s="161"/>
      <c r="AQ50" s="161"/>
      <c r="AR50" s="182"/>
      <c r="AS50" s="183"/>
      <c r="AT50" s="184"/>
    </row>
    <row r="51" spans="3:46" s="178" customFormat="1" ht="12.75" x14ac:dyDescent="0.2">
      <c r="C51" s="202"/>
      <c r="D51" s="212"/>
      <c r="E51" s="215" t="s">
        <v>487</v>
      </c>
      <c r="F51" s="181"/>
      <c r="G51" s="154"/>
      <c r="H51" s="213"/>
      <c r="I51" s="213"/>
      <c r="J51" s="213"/>
      <c r="K51" s="213"/>
      <c r="L51" s="214"/>
      <c r="M51" s="165"/>
      <c r="N51" s="165"/>
      <c r="O51" s="165"/>
      <c r="P51" s="165"/>
      <c r="R51" s="195"/>
      <c r="S51" s="209" t="s">
        <v>488</v>
      </c>
      <c r="T51" s="165"/>
      <c r="U51" s="165"/>
      <c r="V51" s="165"/>
      <c r="W51" s="165"/>
      <c r="X51" s="165"/>
      <c r="Y51" s="181"/>
      <c r="Z51" s="165"/>
      <c r="AA51" s="165"/>
      <c r="AB51" s="165"/>
      <c r="AC51" s="165"/>
      <c r="AD51" s="181"/>
      <c r="AE51" s="165"/>
      <c r="AF51" s="165"/>
      <c r="AG51" s="165"/>
      <c r="AH51" s="165"/>
      <c r="AI51" s="165"/>
      <c r="AJ51" s="161"/>
      <c r="AK51" s="161"/>
      <c r="AL51" s="161"/>
      <c r="AM51" s="161"/>
      <c r="AN51" s="161"/>
      <c r="AO51" s="161"/>
      <c r="AP51" s="161"/>
      <c r="AQ51" s="161"/>
      <c r="AR51" s="182"/>
      <c r="AS51" s="183"/>
      <c r="AT51" s="184"/>
    </row>
    <row r="52" spans="3:46" s="178" customFormat="1" ht="12.75" x14ac:dyDescent="0.2">
      <c r="C52" s="202"/>
      <c r="D52" s="212"/>
      <c r="E52" s="215"/>
      <c r="F52" s="181"/>
      <c r="G52" s="154"/>
      <c r="H52" s="213"/>
      <c r="I52" s="213"/>
      <c r="J52" s="213"/>
      <c r="K52" s="213"/>
      <c r="L52" s="214"/>
      <c r="M52" s="165"/>
      <c r="N52" s="165"/>
      <c r="O52" s="165"/>
      <c r="P52" s="165"/>
      <c r="R52" s="181"/>
      <c r="S52" s="209"/>
      <c r="T52" s="165"/>
      <c r="U52" s="165"/>
      <c r="V52" s="165"/>
      <c r="W52" s="165"/>
      <c r="X52" s="165"/>
      <c r="Y52" s="181"/>
      <c r="Z52" s="165"/>
      <c r="AA52" s="165"/>
      <c r="AB52" s="165"/>
      <c r="AC52" s="165"/>
      <c r="AD52" s="181"/>
      <c r="AE52" s="165"/>
      <c r="AF52" s="165"/>
      <c r="AG52" s="165"/>
      <c r="AH52" s="165"/>
      <c r="AI52" s="165"/>
      <c r="AJ52" s="161"/>
      <c r="AK52" s="161"/>
      <c r="AL52" s="161"/>
      <c r="AM52" s="161"/>
      <c r="AN52" s="161"/>
      <c r="AO52" s="161"/>
      <c r="AP52" s="161"/>
      <c r="AQ52" s="161"/>
      <c r="AR52" s="182"/>
      <c r="AS52" s="183"/>
      <c r="AT52" s="184"/>
    </row>
    <row r="53" spans="3:46" s="178" customFormat="1" ht="12.75" x14ac:dyDescent="0.2">
      <c r="C53" s="202"/>
      <c r="D53" s="212"/>
      <c r="E53" s="215"/>
      <c r="F53" s="181"/>
      <c r="G53" s="154"/>
      <c r="H53" s="213"/>
      <c r="I53" s="213"/>
      <c r="J53" s="213"/>
      <c r="K53" s="213"/>
      <c r="L53" s="214"/>
      <c r="M53" s="165"/>
      <c r="N53" s="165"/>
      <c r="O53" s="165"/>
      <c r="P53" s="165"/>
      <c r="R53" s="195"/>
      <c r="S53" s="165" t="s">
        <v>489</v>
      </c>
      <c r="T53" s="165"/>
      <c r="U53" s="165"/>
      <c r="V53" s="165"/>
      <c r="W53" s="165"/>
      <c r="X53" s="165"/>
      <c r="Y53" s="181"/>
      <c r="Z53" s="165"/>
      <c r="AA53" s="165"/>
      <c r="AB53" s="165"/>
      <c r="AC53" s="165"/>
      <c r="AD53" s="181"/>
      <c r="AE53" s="165"/>
      <c r="AF53" s="165"/>
      <c r="AG53" s="165"/>
      <c r="AH53" s="165"/>
      <c r="AI53" s="165"/>
      <c r="AJ53" s="161"/>
      <c r="AK53" s="161"/>
      <c r="AL53" s="161"/>
      <c r="AM53" s="161"/>
      <c r="AN53" s="161"/>
      <c r="AO53" s="161"/>
      <c r="AP53" s="161"/>
      <c r="AQ53" s="161"/>
      <c r="AR53" s="182"/>
      <c r="AS53" s="183"/>
      <c r="AT53" s="184"/>
    </row>
    <row r="54" spans="3:46" s="178" customFormat="1" ht="12.75" x14ac:dyDescent="0.2">
      <c r="C54" s="202"/>
      <c r="D54" s="212"/>
      <c r="E54" s="215"/>
      <c r="F54" s="181"/>
      <c r="G54" s="154"/>
      <c r="H54" s="213"/>
      <c r="I54" s="213"/>
      <c r="J54" s="213"/>
      <c r="K54" s="213"/>
      <c r="L54" s="214"/>
      <c r="M54" s="165"/>
      <c r="N54" s="165"/>
      <c r="O54" s="165"/>
      <c r="P54" s="165"/>
      <c r="R54" s="181"/>
      <c r="S54" s="209"/>
      <c r="T54" s="165"/>
      <c r="U54" s="165"/>
      <c r="V54" s="165"/>
      <c r="W54" s="165"/>
      <c r="X54" s="165"/>
      <c r="Y54" s="181"/>
      <c r="Z54" s="165"/>
      <c r="AA54" s="165"/>
      <c r="AB54" s="165"/>
      <c r="AC54" s="165"/>
      <c r="AD54" s="181"/>
      <c r="AE54" s="165"/>
      <c r="AF54" s="165"/>
      <c r="AG54" s="165"/>
      <c r="AH54" s="165"/>
      <c r="AI54" s="165"/>
      <c r="AJ54" s="161"/>
      <c r="AK54" s="161"/>
      <c r="AL54" s="161"/>
      <c r="AM54" s="161"/>
      <c r="AN54" s="161"/>
      <c r="AO54" s="161"/>
      <c r="AP54" s="161"/>
      <c r="AQ54" s="161"/>
      <c r="AR54" s="182"/>
      <c r="AS54" s="183"/>
      <c r="AT54" s="184"/>
    </row>
    <row r="55" spans="3:46" s="178" customFormat="1" ht="12.75" x14ac:dyDescent="0.2">
      <c r="C55" s="202"/>
      <c r="D55" s="212"/>
      <c r="E55" s="215"/>
      <c r="F55" s="181"/>
      <c r="G55" s="154"/>
      <c r="H55" s="213"/>
      <c r="I55" s="213"/>
      <c r="J55" s="213"/>
      <c r="K55" s="213"/>
      <c r="L55" s="214"/>
      <c r="M55" s="165"/>
      <c r="N55" s="165"/>
      <c r="O55" s="165"/>
      <c r="P55" s="165"/>
      <c r="R55" s="195"/>
      <c r="S55" s="209" t="s">
        <v>490</v>
      </c>
      <c r="T55" s="165"/>
      <c r="U55" s="165"/>
      <c r="V55" s="165"/>
      <c r="W55" s="165"/>
      <c r="X55" s="165"/>
      <c r="Y55" s="181"/>
      <c r="Z55" s="165"/>
      <c r="AA55" s="165"/>
      <c r="AB55" s="165"/>
      <c r="AC55" s="165"/>
      <c r="AD55" s="181"/>
      <c r="AE55" s="165"/>
      <c r="AF55" s="165"/>
      <c r="AG55" s="165"/>
      <c r="AH55" s="165"/>
      <c r="AI55" s="165"/>
      <c r="AJ55" s="161"/>
      <c r="AK55" s="161"/>
      <c r="AL55" s="161"/>
      <c r="AM55" s="161"/>
      <c r="AN55" s="161"/>
      <c r="AO55" s="161"/>
      <c r="AP55" s="161"/>
      <c r="AQ55" s="161"/>
      <c r="AR55" s="182"/>
      <c r="AS55" s="183"/>
      <c r="AT55" s="184"/>
    </row>
    <row r="56" spans="3:46" s="178" customFormat="1" ht="12.75" x14ac:dyDescent="0.2">
      <c r="C56" s="202"/>
      <c r="D56" s="212"/>
      <c r="E56" s="215"/>
      <c r="F56" s="181"/>
      <c r="G56" s="154"/>
      <c r="H56" s="213"/>
      <c r="I56" s="213"/>
      <c r="J56" s="213"/>
      <c r="K56" s="213"/>
      <c r="L56" s="214"/>
      <c r="M56" s="165"/>
      <c r="N56" s="165"/>
      <c r="O56" s="165"/>
      <c r="P56" s="165"/>
      <c r="R56" s="165"/>
      <c r="S56" s="209"/>
      <c r="T56" s="165"/>
      <c r="U56" s="165"/>
      <c r="V56" s="165"/>
      <c r="W56" s="165"/>
      <c r="X56" s="165"/>
      <c r="Y56" s="181"/>
      <c r="Z56" s="165"/>
      <c r="AA56" s="165"/>
      <c r="AB56" s="165"/>
      <c r="AC56" s="165"/>
      <c r="AD56" s="181"/>
      <c r="AE56" s="165"/>
      <c r="AF56" s="165"/>
      <c r="AG56" s="165"/>
      <c r="AH56" s="165"/>
      <c r="AI56" s="165"/>
      <c r="AJ56" s="161"/>
      <c r="AK56" s="161"/>
      <c r="AL56" s="161"/>
      <c r="AM56" s="161"/>
      <c r="AN56" s="161"/>
      <c r="AO56" s="161"/>
      <c r="AP56" s="161"/>
      <c r="AQ56" s="161"/>
      <c r="AR56" s="182"/>
      <c r="AS56" s="183"/>
      <c r="AT56" s="184"/>
    </row>
    <row r="57" spans="3:46" s="178" customFormat="1" ht="12.75" x14ac:dyDescent="0.2">
      <c r="C57" s="202"/>
      <c r="D57" s="212"/>
      <c r="E57" s="215"/>
      <c r="F57" s="181"/>
      <c r="G57" s="154"/>
      <c r="H57" s="213"/>
      <c r="I57" s="213"/>
      <c r="J57" s="213"/>
      <c r="K57" s="213"/>
      <c r="L57" s="214"/>
      <c r="M57" s="165"/>
      <c r="N57" s="165"/>
      <c r="O57" s="165"/>
      <c r="P57" s="165"/>
      <c r="R57" s="165"/>
      <c r="S57" s="209"/>
      <c r="T57" s="165"/>
      <c r="U57" s="165"/>
      <c r="V57" s="165"/>
      <c r="W57" s="165"/>
      <c r="X57" s="165"/>
      <c r="Y57" s="181"/>
      <c r="Z57" s="165"/>
      <c r="AA57" s="165"/>
      <c r="AB57" s="165"/>
      <c r="AC57" s="165"/>
      <c r="AD57" s="181"/>
      <c r="AE57" s="165"/>
      <c r="AF57" s="165"/>
      <c r="AG57" s="165"/>
      <c r="AH57" s="165"/>
      <c r="AI57" s="165"/>
      <c r="AJ57" s="161"/>
      <c r="AK57" s="161"/>
      <c r="AL57" s="161"/>
      <c r="AM57" s="161"/>
      <c r="AN57" s="161"/>
      <c r="AO57" s="161"/>
      <c r="AP57" s="161"/>
      <c r="AQ57" s="161"/>
      <c r="AR57" s="182"/>
      <c r="AS57" s="183"/>
      <c r="AT57" s="184"/>
    </row>
    <row r="58" spans="3:46" s="178" customFormat="1" ht="12.75" hidden="1" x14ac:dyDescent="0.2">
      <c r="C58" s="202"/>
      <c r="D58" s="212"/>
      <c r="E58" s="215" t="s">
        <v>491</v>
      </c>
      <c r="F58" s="181"/>
      <c r="G58" s="154"/>
      <c r="H58" s="213"/>
      <c r="I58" s="213"/>
      <c r="J58" s="213"/>
      <c r="K58" s="213"/>
      <c r="L58" s="214"/>
      <c r="M58" s="165"/>
      <c r="N58" s="165"/>
      <c r="O58" s="165"/>
      <c r="P58" s="165"/>
      <c r="R58" s="195"/>
      <c r="S58" s="209" t="s">
        <v>492</v>
      </c>
      <c r="T58" s="165"/>
      <c r="U58" s="165"/>
      <c r="V58" s="165"/>
      <c r="W58" s="165"/>
      <c r="X58" s="165"/>
      <c r="Y58" s="181"/>
      <c r="Z58" s="165"/>
      <c r="AA58" s="165"/>
      <c r="AB58" s="165"/>
      <c r="AC58" s="165"/>
      <c r="AD58" s="181"/>
      <c r="AE58" s="165"/>
      <c r="AF58" s="165"/>
      <c r="AG58" s="165"/>
      <c r="AH58" s="165"/>
      <c r="AI58" s="165"/>
      <c r="AJ58" s="161"/>
      <c r="AK58" s="161"/>
      <c r="AL58" s="161"/>
      <c r="AM58" s="161"/>
      <c r="AN58" s="161"/>
      <c r="AO58" s="161"/>
      <c r="AP58" s="161"/>
      <c r="AQ58" s="161"/>
      <c r="AR58" s="182"/>
      <c r="AS58" s="183"/>
      <c r="AT58" s="184"/>
    </row>
    <row r="59" spans="3:46" s="178" customFormat="1" ht="12.75" hidden="1" x14ac:dyDescent="0.2">
      <c r="C59" s="202"/>
      <c r="D59" s="212"/>
      <c r="E59" s="215"/>
      <c r="F59" s="181"/>
      <c r="G59" s="154"/>
      <c r="H59" s="213"/>
      <c r="I59" s="213"/>
      <c r="J59" s="213"/>
      <c r="K59" s="213"/>
      <c r="L59" s="214"/>
      <c r="M59" s="165"/>
      <c r="N59" s="165"/>
      <c r="O59" s="165"/>
      <c r="P59" s="165"/>
      <c r="R59" s="165"/>
      <c r="S59" s="209"/>
      <c r="T59" s="165"/>
      <c r="U59" s="165"/>
      <c r="V59" s="165"/>
      <c r="W59" s="165"/>
      <c r="X59" s="165"/>
      <c r="Y59" s="181"/>
      <c r="Z59" s="165"/>
      <c r="AA59" s="165"/>
      <c r="AB59" s="165"/>
      <c r="AC59" s="165"/>
      <c r="AD59" s="181"/>
      <c r="AE59" s="165"/>
      <c r="AF59" s="165"/>
      <c r="AG59" s="165"/>
      <c r="AH59" s="165"/>
      <c r="AI59" s="165"/>
      <c r="AJ59" s="161"/>
      <c r="AK59" s="161"/>
      <c r="AL59" s="161"/>
      <c r="AM59" s="161"/>
      <c r="AN59" s="161"/>
      <c r="AO59" s="161"/>
      <c r="AP59" s="161"/>
      <c r="AQ59" s="161"/>
      <c r="AR59" s="182"/>
      <c r="AS59" s="183"/>
      <c r="AT59" s="184"/>
    </row>
    <row r="60" spans="3:46" s="178" customFormat="1" ht="12.75" hidden="1" x14ac:dyDescent="0.2">
      <c r="C60" s="202"/>
      <c r="D60" s="212"/>
      <c r="E60" s="215" t="s">
        <v>493</v>
      </c>
      <c r="F60" s="181"/>
      <c r="G60" s="154"/>
      <c r="H60" s="213"/>
      <c r="I60" s="213"/>
      <c r="J60" s="213"/>
      <c r="K60" s="213"/>
      <c r="L60" s="214"/>
      <c r="M60" s="165"/>
      <c r="N60" s="165"/>
      <c r="O60" s="165"/>
      <c r="P60" s="165"/>
      <c r="R60" s="195"/>
      <c r="S60" s="209" t="s">
        <v>494</v>
      </c>
      <c r="T60" s="165"/>
      <c r="U60" s="165"/>
      <c r="V60" s="165"/>
      <c r="W60" s="165"/>
      <c r="X60" s="165"/>
      <c r="Y60" s="181"/>
      <c r="Z60" s="165"/>
      <c r="AA60" s="165"/>
      <c r="AB60" s="165"/>
      <c r="AC60" s="165"/>
      <c r="AD60" s="181"/>
      <c r="AE60" s="165"/>
      <c r="AF60" s="165"/>
      <c r="AG60" s="165"/>
      <c r="AH60" s="165"/>
      <c r="AI60" s="165"/>
      <c r="AJ60" s="161"/>
      <c r="AK60" s="161"/>
      <c r="AL60" s="161"/>
      <c r="AM60" s="161"/>
      <c r="AN60" s="161"/>
      <c r="AO60" s="161"/>
      <c r="AP60" s="161"/>
      <c r="AQ60" s="161"/>
      <c r="AR60" s="182"/>
      <c r="AS60" s="183"/>
      <c r="AT60" s="184"/>
    </row>
    <row r="61" spans="3:46" s="178" customFormat="1" ht="12.75" hidden="1" x14ac:dyDescent="0.2">
      <c r="C61" s="202"/>
      <c r="D61" s="212"/>
      <c r="E61" s="215"/>
      <c r="F61" s="181"/>
      <c r="G61" s="154"/>
      <c r="H61" s="213"/>
      <c r="I61" s="213"/>
      <c r="J61" s="213"/>
      <c r="K61" s="213"/>
      <c r="L61" s="214"/>
      <c r="M61" s="165"/>
      <c r="N61" s="165"/>
      <c r="O61" s="165"/>
      <c r="P61" s="165"/>
      <c r="R61" s="181"/>
      <c r="S61" s="209"/>
      <c r="T61" s="165"/>
      <c r="U61" s="165"/>
      <c r="V61" s="165"/>
      <c r="W61" s="165"/>
      <c r="X61" s="165"/>
      <c r="Y61" s="181"/>
      <c r="Z61" s="165"/>
      <c r="AA61" s="165"/>
      <c r="AB61" s="165"/>
      <c r="AC61" s="165"/>
      <c r="AD61" s="181"/>
      <c r="AE61" s="165"/>
      <c r="AF61" s="165"/>
      <c r="AG61" s="165"/>
      <c r="AH61" s="165"/>
      <c r="AI61" s="165"/>
      <c r="AJ61" s="161"/>
      <c r="AK61" s="161"/>
      <c r="AL61" s="161"/>
      <c r="AM61" s="161"/>
      <c r="AN61" s="161"/>
      <c r="AO61" s="161"/>
      <c r="AP61" s="161"/>
      <c r="AQ61" s="161"/>
      <c r="AR61" s="182"/>
      <c r="AS61" s="183"/>
      <c r="AT61" s="184"/>
    </row>
    <row r="62" spans="3:46" s="178" customFormat="1" ht="12.75" hidden="1" x14ac:dyDescent="0.2">
      <c r="C62" s="202"/>
      <c r="D62" s="212"/>
      <c r="E62" s="215"/>
      <c r="F62" s="181"/>
      <c r="G62" s="154"/>
      <c r="H62" s="213"/>
      <c r="I62" s="213"/>
      <c r="J62" s="213"/>
      <c r="K62" s="213"/>
      <c r="L62" s="214"/>
      <c r="M62" s="165"/>
      <c r="N62" s="165"/>
      <c r="O62" s="165"/>
      <c r="P62" s="165"/>
      <c r="R62" s="181"/>
      <c r="S62" s="209"/>
      <c r="T62" s="165"/>
      <c r="U62" s="165"/>
      <c r="V62" s="165"/>
      <c r="W62" s="165"/>
      <c r="X62" s="165"/>
      <c r="Y62" s="181"/>
      <c r="Z62" s="165"/>
      <c r="AA62" s="165"/>
      <c r="AB62" s="165"/>
      <c r="AC62" s="165"/>
      <c r="AD62" s="181"/>
      <c r="AE62" s="165"/>
      <c r="AF62" s="165"/>
      <c r="AG62" s="165"/>
      <c r="AH62" s="165"/>
      <c r="AI62" s="165"/>
      <c r="AJ62" s="161"/>
      <c r="AK62" s="161"/>
      <c r="AL62" s="161"/>
      <c r="AM62" s="161"/>
      <c r="AN62" s="161"/>
      <c r="AO62" s="161"/>
      <c r="AP62" s="161"/>
      <c r="AQ62" s="161"/>
      <c r="AR62" s="182"/>
      <c r="AS62" s="183"/>
      <c r="AT62" s="184"/>
    </row>
    <row r="63" spans="3:46" s="178" customFormat="1" ht="12.75" x14ac:dyDescent="0.2">
      <c r="C63" s="202"/>
      <c r="D63" s="212"/>
      <c r="E63" s="215"/>
      <c r="F63" s="181"/>
      <c r="G63" s="154"/>
      <c r="H63" s="213"/>
      <c r="I63" s="213"/>
      <c r="J63" s="213"/>
      <c r="K63" s="213"/>
      <c r="L63" s="214"/>
      <c r="M63" s="165"/>
      <c r="N63" s="165"/>
      <c r="O63" s="165"/>
      <c r="P63" s="165"/>
      <c r="R63" s="181"/>
      <c r="S63" s="209"/>
      <c r="T63" s="165"/>
      <c r="U63" s="165"/>
      <c r="V63" s="165"/>
      <c r="W63" s="165"/>
      <c r="X63" s="165"/>
      <c r="Y63" s="181"/>
      <c r="Z63" s="165"/>
      <c r="AA63" s="165"/>
      <c r="AB63" s="165"/>
      <c r="AC63" s="165"/>
      <c r="AD63" s="181"/>
      <c r="AE63" s="165"/>
      <c r="AF63" s="165"/>
      <c r="AG63" s="165"/>
      <c r="AH63" s="165"/>
      <c r="AI63" s="165"/>
      <c r="AJ63" s="161"/>
      <c r="AK63" s="161"/>
      <c r="AL63" s="161"/>
      <c r="AM63" s="161"/>
      <c r="AN63" s="161"/>
      <c r="AO63" s="161"/>
      <c r="AP63" s="161"/>
      <c r="AQ63" s="161"/>
      <c r="AR63" s="182"/>
      <c r="AS63" s="183"/>
      <c r="AT63" s="184"/>
    </row>
    <row r="64" spans="3:46" s="178" customFormat="1" ht="12.75" x14ac:dyDescent="0.2">
      <c r="C64" s="202"/>
      <c r="D64" s="212"/>
      <c r="E64" s="161" t="s">
        <v>495</v>
      </c>
      <c r="G64" s="181"/>
      <c r="H64" s="181"/>
      <c r="I64" s="181"/>
      <c r="J64" s="161"/>
      <c r="K64" s="161"/>
      <c r="L64" s="161"/>
      <c r="M64" s="161"/>
      <c r="R64" s="195"/>
      <c r="S64" s="195"/>
      <c r="T64" s="154"/>
      <c r="U64" s="156"/>
      <c r="V64" s="156"/>
      <c r="W64" s="156"/>
      <c r="X64" s="154"/>
      <c r="Y64" s="156"/>
      <c r="Z64" s="156"/>
      <c r="AA64" s="156"/>
      <c r="AB64" s="156"/>
      <c r="AC64" s="161"/>
      <c r="AD64" s="216"/>
      <c r="AE64" s="161"/>
      <c r="AF64" s="161"/>
      <c r="AG64" s="161"/>
      <c r="AH64" s="161"/>
      <c r="AI64" s="165"/>
      <c r="AJ64" s="161"/>
      <c r="AK64" s="161"/>
      <c r="AL64" s="161"/>
      <c r="AM64" s="161"/>
      <c r="AN64" s="161"/>
      <c r="AO64" s="161"/>
      <c r="AP64" s="161"/>
      <c r="AQ64" s="161"/>
      <c r="AR64" s="182"/>
      <c r="AS64" s="183"/>
      <c r="AT64" s="184" t="s">
        <v>496</v>
      </c>
    </row>
    <row r="65" spans="3:46" s="178" customFormat="1" ht="12.75" x14ac:dyDescent="0.2">
      <c r="C65" s="202"/>
      <c r="D65" s="212"/>
      <c r="E65" s="165"/>
      <c r="F65" s="165"/>
      <c r="G65" s="165"/>
      <c r="H65" s="165"/>
      <c r="I65" s="165"/>
      <c r="J65" s="165"/>
      <c r="K65" s="165"/>
      <c r="L65" s="165"/>
      <c r="M65" s="165"/>
      <c r="N65" s="165"/>
      <c r="O65" s="165"/>
      <c r="P65" s="209"/>
      <c r="Q65" s="165"/>
      <c r="R65" s="217"/>
      <c r="S65" s="165"/>
      <c r="T65" s="161"/>
      <c r="U65" s="161"/>
      <c r="V65" s="209"/>
      <c r="W65" s="209"/>
      <c r="X65" s="209"/>
      <c r="Y65" s="209"/>
      <c r="Z65" s="165"/>
      <c r="AA65" s="161"/>
      <c r="AB65" s="161"/>
      <c r="AC65" s="161"/>
      <c r="AD65" s="161"/>
      <c r="AE65" s="161"/>
      <c r="AF65" s="161"/>
      <c r="AG65" s="161"/>
      <c r="AH65" s="161"/>
      <c r="AI65" s="161"/>
      <c r="AJ65" s="161"/>
      <c r="AK65" s="161"/>
      <c r="AL65" s="161"/>
      <c r="AM65" s="161"/>
      <c r="AN65" s="161"/>
      <c r="AO65" s="161"/>
      <c r="AP65" s="161"/>
      <c r="AQ65" s="161"/>
      <c r="AR65" s="182"/>
      <c r="AS65" s="183"/>
      <c r="AT65" s="184"/>
    </row>
    <row r="66" spans="3:46" s="178" customFormat="1" ht="12.75" x14ac:dyDescent="0.2">
      <c r="C66" s="202"/>
      <c r="D66" s="212"/>
      <c r="E66" s="161" t="s">
        <v>497</v>
      </c>
      <c r="F66" s="165"/>
      <c r="G66" s="165"/>
      <c r="H66" s="165"/>
      <c r="I66" s="165"/>
      <c r="J66" s="165"/>
      <c r="K66" s="165"/>
      <c r="L66" s="165"/>
      <c r="M66" s="165"/>
      <c r="N66" s="165"/>
      <c r="O66" s="165"/>
      <c r="P66" s="161"/>
      <c r="Q66" s="161"/>
      <c r="R66" s="165"/>
      <c r="S66" s="161"/>
      <c r="T66" s="161"/>
      <c r="U66" s="195"/>
      <c r="V66" s="209"/>
      <c r="W66" s="209"/>
      <c r="X66" s="186"/>
      <c r="Y66" s="161"/>
      <c r="Z66" s="165"/>
      <c r="AA66" s="161"/>
      <c r="AB66" s="161"/>
      <c r="AC66" s="165"/>
      <c r="AD66" s="165"/>
      <c r="AE66" s="165"/>
      <c r="AF66" s="165"/>
      <c r="AG66" s="165"/>
      <c r="AH66" s="165"/>
      <c r="AI66" s="165"/>
      <c r="AJ66" s="165"/>
      <c r="AK66" s="165"/>
      <c r="AL66" s="165"/>
      <c r="AM66" s="165"/>
      <c r="AQ66" s="161"/>
      <c r="AR66" s="182"/>
      <c r="AS66" s="183"/>
      <c r="AT66" s="184"/>
    </row>
    <row r="67" spans="3:46" s="178" customFormat="1" ht="12.75" x14ac:dyDescent="0.2">
      <c r="C67" s="202"/>
      <c r="D67" s="212"/>
      <c r="E67" s="161"/>
      <c r="F67" s="165"/>
      <c r="G67" s="165"/>
      <c r="H67" s="165"/>
      <c r="I67" s="165"/>
      <c r="J67" s="165"/>
      <c r="K67" s="165"/>
      <c r="L67" s="165"/>
      <c r="M67" s="165"/>
      <c r="N67" s="165"/>
      <c r="O67" s="165"/>
      <c r="P67" s="161"/>
      <c r="Q67" s="161"/>
      <c r="R67" s="165"/>
      <c r="S67" s="161"/>
      <c r="T67" s="161"/>
      <c r="U67" s="161"/>
      <c r="V67" s="209"/>
      <c r="W67" s="209"/>
      <c r="X67" s="209"/>
      <c r="Y67" s="209"/>
      <c r="Z67" s="165"/>
      <c r="AA67" s="161"/>
      <c r="AB67" s="161"/>
      <c r="AC67" s="161"/>
      <c r="AD67" s="161"/>
      <c r="AE67" s="161"/>
      <c r="AF67" s="161"/>
      <c r="AG67" s="161"/>
      <c r="AH67" s="161"/>
      <c r="AI67" s="161"/>
      <c r="AJ67" s="161"/>
      <c r="AK67" s="161"/>
      <c r="AL67" s="161"/>
      <c r="AM67" s="161"/>
      <c r="AN67" s="161"/>
      <c r="AO67" s="161"/>
      <c r="AP67" s="161"/>
      <c r="AQ67" s="161"/>
      <c r="AR67" s="182"/>
      <c r="AS67" s="183"/>
      <c r="AT67" s="184"/>
    </row>
    <row r="68" spans="3:46" s="178" customFormat="1" ht="12.75" x14ac:dyDescent="0.25">
      <c r="C68" s="202"/>
      <c r="D68" s="189">
        <v>2.2999999999999998</v>
      </c>
      <c r="E68" s="218" t="s">
        <v>498</v>
      </c>
      <c r="F68" s="181"/>
      <c r="G68" s="181"/>
      <c r="H68" s="181"/>
      <c r="I68" s="181"/>
      <c r="J68" s="181"/>
      <c r="K68" s="181"/>
      <c r="L68" s="181"/>
      <c r="M68" s="181"/>
      <c r="N68" s="181"/>
      <c r="O68" s="181"/>
      <c r="P68" s="181"/>
      <c r="Q68" s="181"/>
      <c r="U68" s="195"/>
      <c r="V68" s="195"/>
      <c r="W68" s="195"/>
      <c r="X68" s="195"/>
      <c r="Y68" s="161"/>
      <c r="AR68" s="182"/>
      <c r="AT68" s="184" t="s">
        <v>499</v>
      </c>
    </row>
    <row r="69" spans="3:46" s="178" customFormat="1" ht="12.75" x14ac:dyDescent="0.25">
      <c r="C69" s="202"/>
      <c r="D69" s="219"/>
      <c r="E69" s="161"/>
      <c r="F69" s="181"/>
      <c r="G69" s="181"/>
      <c r="H69" s="181"/>
      <c r="I69" s="181"/>
      <c r="J69" s="181"/>
      <c r="K69" s="181"/>
      <c r="L69" s="181"/>
      <c r="M69" s="181"/>
      <c r="N69" s="181"/>
      <c r="O69" s="181"/>
      <c r="P69" s="181"/>
      <c r="Q69" s="181"/>
      <c r="R69" s="181"/>
      <c r="S69" s="161"/>
      <c r="T69" s="161"/>
      <c r="U69" s="161"/>
      <c r="V69" s="161"/>
      <c r="W69" s="161"/>
      <c r="X69" s="181"/>
      <c r="Y69" s="180"/>
      <c r="Z69" s="207"/>
      <c r="AA69" s="207"/>
      <c r="AB69" s="207"/>
      <c r="AC69" s="207"/>
      <c r="AD69" s="207"/>
      <c r="AE69" s="207"/>
      <c r="AF69" s="207"/>
      <c r="AG69" s="207"/>
      <c r="AH69" s="207"/>
      <c r="AI69" s="207"/>
      <c r="AJ69" s="207"/>
      <c r="AK69" s="207"/>
      <c r="AL69" s="207"/>
      <c r="AM69" s="207"/>
      <c r="AN69" s="161"/>
      <c r="AO69" s="161"/>
      <c r="AP69" s="161"/>
      <c r="AQ69" s="161"/>
      <c r="AR69" s="182"/>
      <c r="AS69" s="183"/>
      <c r="AT69" s="184"/>
    </row>
    <row r="70" spans="3:46" s="178" customFormat="1" ht="12.75" x14ac:dyDescent="0.25">
      <c r="C70" s="202"/>
      <c r="D70" s="189">
        <v>2.4</v>
      </c>
      <c r="E70" s="220" t="s">
        <v>500</v>
      </c>
      <c r="F70" s="181"/>
      <c r="G70" s="181"/>
      <c r="H70" s="181"/>
      <c r="I70" s="181"/>
      <c r="J70" s="181"/>
      <c r="K70" s="181"/>
      <c r="L70" s="181"/>
      <c r="M70" s="181"/>
      <c r="N70" s="181"/>
      <c r="O70" s="181"/>
      <c r="P70" s="181"/>
      <c r="Q70" s="181"/>
      <c r="AA70" s="161"/>
      <c r="AB70" s="161"/>
      <c r="AC70" s="161"/>
      <c r="AD70" s="161"/>
      <c r="AE70" s="195"/>
      <c r="AF70" s="181" t="s">
        <v>501</v>
      </c>
      <c r="AG70" s="181"/>
      <c r="AK70" s="161"/>
      <c r="AL70" s="195"/>
      <c r="AM70" s="181" t="s">
        <v>502</v>
      </c>
      <c r="AN70" s="161"/>
      <c r="AO70" s="161"/>
      <c r="AP70" s="161"/>
      <c r="AQ70" s="161"/>
      <c r="AR70" s="182"/>
      <c r="AS70" s="183"/>
      <c r="AT70" s="191" t="s">
        <v>503</v>
      </c>
    </row>
    <row r="71" spans="3:46" s="178" customFormat="1" ht="12.75" x14ac:dyDescent="0.25">
      <c r="C71" s="202"/>
      <c r="D71" s="189"/>
      <c r="E71" s="189"/>
      <c r="F71" s="181"/>
      <c r="G71" s="181"/>
      <c r="H71" s="181"/>
      <c r="I71" s="181"/>
      <c r="J71" s="181"/>
      <c r="K71" s="181"/>
      <c r="L71" s="181"/>
      <c r="M71" s="181"/>
      <c r="N71" s="181"/>
      <c r="O71" s="181"/>
      <c r="P71" s="181"/>
      <c r="Q71" s="181"/>
      <c r="R71" s="181"/>
      <c r="S71" s="181"/>
      <c r="T71" s="181"/>
      <c r="X71" s="161"/>
      <c r="Y71" s="181"/>
      <c r="Z71" s="181"/>
      <c r="AA71" s="161"/>
      <c r="AB71" s="161"/>
      <c r="AC71" s="161"/>
      <c r="AD71" s="161"/>
      <c r="AJ71" s="161"/>
      <c r="AK71" s="161"/>
      <c r="AM71" s="207"/>
      <c r="AN71" s="161"/>
      <c r="AO71" s="161"/>
      <c r="AP71" s="161"/>
      <c r="AQ71" s="161"/>
      <c r="AR71" s="182"/>
      <c r="AS71" s="183"/>
      <c r="AT71" s="191"/>
    </row>
    <row r="72" spans="3:46" s="178" customFormat="1" ht="12.75" x14ac:dyDescent="0.25">
      <c r="C72" s="202"/>
      <c r="D72" s="189"/>
      <c r="E72" s="221" t="s">
        <v>504</v>
      </c>
      <c r="F72" s="222"/>
      <c r="G72" s="222"/>
      <c r="H72" s="222"/>
      <c r="I72" s="222"/>
      <c r="J72" s="222"/>
      <c r="K72" s="222"/>
      <c r="L72" s="222"/>
      <c r="M72" s="222"/>
      <c r="N72" s="222"/>
      <c r="O72" s="222"/>
      <c r="P72" s="222"/>
      <c r="Q72" s="222"/>
      <c r="R72" s="222"/>
      <c r="S72" s="222"/>
      <c r="T72" s="222"/>
      <c r="U72" s="221"/>
      <c r="V72" s="221"/>
      <c r="W72" s="221"/>
      <c r="X72" s="221"/>
      <c r="Y72" s="222"/>
      <c r="Z72" s="222"/>
      <c r="AA72" s="221"/>
      <c r="AB72" s="221"/>
      <c r="AC72" s="221"/>
      <c r="AD72" s="161"/>
      <c r="AJ72" s="161"/>
      <c r="AK72" s="161"/>
      <c r="AM72" s="207"/>
      <c r="AN72" s="161"/>
      <c r="AO72" s="161"/>
      <c r="AP72" s="161"/>
      <c r="AQ72" s="161"/>
      <c r="AR72" s="182"/>
      <c r="AS72" s="183"/>
      <c r="AT72" s="191"/>
    </row>
    <row r="73" spans="3:46" s="178" customFormat="1" ht="12.75" x14ac:dyDescent="0.25">
      <c r="C73" s="202"/>
      <c r="D73" s="189"/>
      <c r="E73" s="189"/>
      <c r="F73" s="181"/>
      <c r="G73" s="181"/>
      <c r="H73" s="181"/>
      <c r="I73" s="181"/>
      <c r="J73" s="181"/>
      <c r="K73" s="181"/>
      <c r="L73" s="181"/>
      <c r="M73" s="181"/>
      <c r="N73" s="181"/>
      <c r="O73" s="181"/>
      <c r="P73" s="181"/>
      <c r="Q73" s="181"/>
      <c r="R73" s="181"/>
      <c r="S73" s="181"/>
      <c r="T73" s="181"/>
      <c r="X73" s="161"/>
      <c r="Y73" s="181"/>
      <c r="Z73" s="181"/>
      <c r="AA73" s="161"/>
      <c r="AB73" s="161"/>
      <c r="AC73" s="161"/>
      <c r="AD73" s="161"/>
      <c r="AJ73" s="161"/>
      <c r="AK73" s="161"/>
      <c r="AM73" s="207"/>
      <c r="AN73" s="161"/>
      <c r="AO73" s="161"/>
      <c r="AP73" s="161"/>
      <c r="AQ73" s="161"/>
      <c r="AR73" s="182"/>
      <c r="AS73" s="183"/>
      <c r="AT73" s="191"/>
    </row>
    <row r="74" spans="3:46" s="178" customFormat="1" ht="12.75" x14ac:dyDescent="0.25">
      <c r="C74" s="202"/>
      <c r="D74" s="189"/>
      <c r="E74" s="180" t="s">
        <v>505</v>
      </c>
      <c r="F74" s="181"/>
      <c r="G74" s="181"/>
      <c r="H74" s="181"/>
      <c r="I74" s="181"/>
      <c r="J74" s="181"/>
      <c r="K74" s="181"/>
      <c r="L74" s="181"/>
      <c r="M74" s="181"/>
      <c r="N74" s="181"/>
      <c r="O74" s="181"/>
      <c r="P74" s="181"/>
      <c r="Q74" s="181"/>
      <c r="R74" s="181"/>
      <c r="S74" s="181"/>
      <c r="T74" s="181"/>
      <c r="X74" s="161"/>
      <c r="Y74" s="181"/>
      <c r="Z74" s="181"/>
      <c r="AA74" s="161"/>
      <c r="AB74" s="161"/>
      <c r="AC74" s="161"/>
      <c r="AD74" s="161"/>
      <c r="AJ74" s="161"/>
      <c r="AK74" s="161"/>
      <c r="AM74" s="207"/>
      <c r="AN74" s="161"/>
      <c r="AO74" s="161"/>
      <c r="AP74" s="161"/>
      <c r="AQ74" s="161"/>
      <c r="AR74" s="182"/>
      <c r="AS74" s="183"/>
      <c r="AT74" s="191"/>
    </row>
    <row r="75" spans="3:46" s="178" customFormat="1" ht="12.75" x14ac:dyDescent="0.25">
      <c r="C75" s="202"/>
      <c r="D75" s="189"/>
      <c r="E75" s="189"/>
      <c r="F75" s="181"/>
      <c r="G75" s="181"/>
      <c r="H75" s="181"/>
      <c r="I75" s="181"/>
      <c r="J75" s="181"/>
      <c r="K75" s="181"/>
      <c r="L75" s="181"/>
      <c r="M75" s="181"/>
      <c r="N75" s="181"/>
      <c r="O75" s="181"/>
      <c r="P75" s="181"/>
      <c r="Q75" s="181"/>
      <c r="R75" s="181"/>
      <c r="S75" s="181"/>
      <c r="T75" s="181"/>
      <c r="X75" s="161"/>
      <c r="Y75" s="181"/>
      <c r="Z75" s="181"/>
      <c r="AA75" s="161"/>
      <c r="AB75" s="161"/>
      <c r="AC75" s="161"/>
      <c r="AD75" s="161"/>
      <c r="AJ75" s="161"/>
      <c r="AK75" s="161"/>
      <c r="AM75" s="207"/>
      <c r="AN75" s="161"/>
      <c r="AO75" s="161"/>
      <c r="AP75" s="161"/>
      <c r="AQ75" s="161"/>
      <c r="AR75" s="182"/>
      <c r="AS75" s="183"/>
      <c r="AT75" s="191"/>
    </row>
    <row r="76" spans="3:46" s="178" customFormat="1" ht="12.75" x14ac:dyDescent="0.25">
      <c r="C76" s="202"/>
      <c r="D76" s="189"/>
      <c r="E76" s="220" t="s">
        <v>506</v>
      </c>
      <c r="F76" s="181"/>
      <c r="G76" s="181"/>
      <c r="H76" s="181"/>
      <c r="I76" s="181"/>
      <c r="J76" s="181"/>
      <c r="K76" s="181"/>
      <c r="L76" s="181"/>
      <c r="M76" s="181"/>
      <c r="N76" s="181"/>
      <c r="O76" s="181"/>
      <c r="P76" s="181"/>
      <c r="Q76" s="181"/>
      <c r="R76" s="181"/>
      <c r="S76" s="181"/>
      <c r="T76" s="181"/>
      <c r="X76" s="161"/>
      <c r="Y76" s="181"/>
      <c r="Z76" s="181"/>
      <c r="AA76" s="161"/>
      <c r="AB76" s="161"/>
      <c r="AC76" s="161"/>
      <c r="AD76" s="161"/>
      <c r="AE76" s="195"/>
      <c r="AF76" s="181" t="s">
        <v>501</v>
      </c>
      <c r="AG76" s="181"/>
      <c r="AK76" s="161"/>
      <c r="AL76" s="195"/>
      <c r="AM76" s="181" t="s">
        <v>502</v>
      </c>
      <c r="AN76" s="161"/>
      <c r="AO76" s="161"/>
      <c r="AP76" s="161"/>
      <c r="AQ76" s="161"/>
      <c r="AR76" s="182"/>
      <c r="AS76" s="183"/>
      <c r="AT76" s="191"/>
    </row>
    <row r="77" spans="3:46" s="178" customFormat="1" ht="12.75" x14ac:dyDescent="0.25">
      <c r="C77" s="202"/>
      <c r="D77" s="189"/>
      <c r="E77" s="189"/>
      <c r="F77" s="181"/>
      <c r="G77" s="181"/>
      <c r="H77" s="181"/>
      <c r="I77" s="181"/>
      <c r="J77" s="181"/>
      <c r="K77" s="181"/>
      <c r="L77" s="181"/>
      <c r="M77" s="181"/>
      <c r="N77" s="181"/>
      <c r="O77" s="181"/>
      <c r="P77" s="181"/>
      <c r="Q77" s="181"/>
      <c r="R77" s="181"/>
      <c r="S77" s="181"/>
      <c r="T77" s="181"/>
      <c r="X77" s="161"/>
      <c r="Y77" s="181"/>
      <c r="Z77" s="181"/>
      <c r="AA77" s="161"/>
      <c r="AB77" s="161"/>
      <c r="AC77" s="161"/>
      <c r="AD77" s="161"/>
      <c r="AJ77" s="161"/>
      <c r="AK77" s="161"/>
      <c r="AM77" s="207"/>
      <c r="AN77" s="161"/>
      <c r="AO77" s="161"/>
      <c r="AP77" s="161"/>
      <c r="AQ77" s="161"/>
      <c r="AR77" s="182"/>
      <c r="AS77" s="183"/>
      <c r="AT77" s="191"/>
    </row>
    <row r="78" spans="3:46" s="178" customFormat="1" ht="29.45" customHeight="1" x14ac:dyDescent="0.25">
      <c r="C78" s="202"/>
      <c r="D78" s="189">
        <v>2.5</v>
      </c>
      <c r="E78" s="161" t="s">
        <v>507</v>
      </c>
      <c r="F78" s="181"/>
      <c r="G78" s="181"/>
      <c r="H78" s="181"/>
      <c r="I78" s="181"/>
      <c r="J78" s="181"/>
      <c r="K78" s="181"/>
      <c r="L78" s="181"/>
      <c r="M78" s="181"/>
      <c r="N78" s="181"/>
      <c r="O78" s="181"/>
      <c r="P78" s="181"/>
      <c r="Q78" s="181"/>
      <c r="R78" s="181"/>
      <c r="S78" s="181"/>
      <c r="T78" s="181"/>
      <c r="U78" s="181"/>
      <c r="V78" s="181"/>
      <c r="X78" s="169"/>
      <c r="Z78" s="195"/>
      <c r="AA78" s="181" t="s">
        <v>508</v>
      </c>
      <c r="AB78" s="181"/>
      <c r="AG78" s="181"/>
      <c r="AH78" s="161"/>
      <c r="AI78" s="181"/>
      <c r="AJ78" s="161"/>
      <c r="AL78" s="161"/>
      <c r="AP78" s="195"/>
      <c r="AQ78" s="181" t="s">
        <v>502</v>
      </c>
      <c r="AR78" s="182"/>
      <c r="AS78" s="183"/>
      <c r="AT78" s="191" t="s">
        <v>509</v>
      </c>
    </row>
    <row r="79" spans="3:46" s="178" customFormat="1" ht="12" customHeight="1" x14ac:dyDescent="0.25">
      <c r="C79" s="202"/>
      <c r="D79" s="189"/>
      <c r="E79" s="161"/>
      <c r="F79" s="181"/>
      <c r="G79" s="181"/>
      <c r="H79" s="181"/>
      <c r="I79" s="181"/>
      <c r="J79" s="181"/>
      <c r="K79" s="181"/>
      <c r="L79" s="181"/>
      <c r="M79" s="181"/>
      <c r="N79" s="181"/>
      <c r="O79" s="181"/>
      <c r="P79" s="181"/>
      <c r="Q79" s="181"/>
      <c r="R79" s="181"/>
      <c r="S79" s="181"/>
      <c r="T79" s="181"/>
      <c r="U79" s="181"/>
      <c r="V79" s="181"/>
      <c r="X79" s="169"/>
      <c r="Z79" s="181"/>
      <c r="AA79" s="181"/>
      <c r="AB79" s="181"/>
      <c r="AG79" s="181"/>
      <c r="AH79" s="161"/>
      <c r="AI79" s="181"/>
      <c r="AJ79" s="161"/>
      <c r="AL79" s="161"/>
      <c r="AP79" s="181"/>
      <c r="AQ79" s="181"/>
      <c r="AR79" s="182"/>
      <c r="AS79" s="183"/>
      <c r="AT79" s="191"/>
    </row>
    <row r="80" spans="3:46" s="178" customFormat="1" ht="19.149999999999999" customHeight="1" x14ac:dyDescent="0.25">
      <c r="C80" s="202"/>
      <c r="D80" s="189"/>
      <c r="E80" s="161"/>
      <c r="F80" s="181"/>
      <c r="G80" s="181"/>
      <c r="H80" s="181"/>
      <c r="I80" s="181"/>
      <c r="J80" s="181"/>
      <c r="K80" s="181"/>
      <c r="L80" s="181"/>
      <c r="M80" s="181"/>
      <c r="N80" s="181"/>
      <c r="O80" s="181"/>
      <c r="P80" s="181"/>
      <c r="Q80" s="181"/>
      <c r="R80" s="181"/>
      <c r="S80" s="181"/>
      <c r="T80" s="181"/>
      <c r="U80" s="181"/>
      <c r="V80" s="181"/>
      <c r="X80" s="169"/>
      <c r="Z80" s="195"/>
      <c r="AA80" s="181" t="s">
        <v>510</v>
      </c>
      <c r="AB80" s="181"/>
      <c r="AG80" s="181"/>
      <c r="AH80" s="161"/>
      <c r="AI80" s="181"/>
      <c r="AJ80" s="161"/>
      <c r="AL80" s="161"/>
      <c r="AP80" s="181"/>
      <c r="AQ80" s="181"/>
      <c r="AR80" s="182"/>
      <c r="AS80" s="183"/>
      <c r="AT80" s="191"/>
    </row>
    <row r="81" spans="1:46" s="178" customFormat="1" ht="12.6" customHeight="1" x14ac:dyDescent="0.25">
      <c r="C81" s="202"/>
      <c r="D81" s="189"/>
      <c r="E81" s="161"/>
      <c r="F81" s="181"/>
      <c r="G81" s="181"/>
      <c r="H81" s="181"/>
      <c r="I81" s="181"/>
      <c r="J81" s="181"/>
      <c r="K81" s="181"/>
      <c r="L81" s="181"/>
      <c r="M81" s="181"/>
      <c r="N81" s="181"/>
      <c r="O81" s="181"/>
      <c r="P81" s="181"/>
      <c r="Q81" s="181"/>
      <c r="R81" s="181"/>
      <c r="S81" s="181"/>
      <c r="T81" s="181"/>
      <c r="U81" s="181"/>
      <c r="V81" s="181"/>
      <c r="X81" s="169"/>
      <c r="Z81" s="181"/>
      <c r="AA81" s="181"/>
      <c r="AB81" s="181"/>
      <c r="AC81" s="181"/>
      <c r="AD81" s="181"/>
      <c r="AE81" s="181"/>
      <c r="AF81" s="181"/>
      <c r="AG81" s="181"/>
      <c r="AH81" s="161"/>
      <c r="AI81" s="181"/>
      <c r="AJ81" s="161"/>
      <c r="AL81" s="161"/>
      <c r="AN81" s="181"/>
      <c r="AO81" s="161"/>
      <c r="AR81" s="182"/>
      <c r="AS81" s="183"/>
      <c r="AT81" s="191"/>
    </row>
    <row r="82" spans="1:46" s="178" customFormat="1" ht="29.45" customHeight="1" x14ac:dyDescent="0.25">
      <c r="C82" s="202"/>
      <c r="D82" s="189">
        <v>2.6</v>
      </c>
      <c r="E82" s="220" t="s">
        <v>511</v>
      </c>
      <c r="F82" s="181"/>
      <c r="G82" s="181"/>
      <c r="H82" s="181"/>
      <c r="I82" s="181"/>
      <c r="J82" s="181"/>
      <c r="K82" s="181"/>
      <c r="L82" s="181"/>
      <c r="M82" s="181"/>
      <c r="N82" s="181"/>
      <c r="O82" s="181"/>
      <c r="P82" s="181"/>
      <c r="Q82" s="181"/>
      <c r="R82" s="181"/>
      <c r="S82" s="181"/>
      <c r="T82" s="181"/>
      <c r="U82" s="181"/>
      <c r="V82" s="181"/>
      <c r="X82" s="169"/>
      <c r="Z82" s="195"/>
      <c r="AA82" s="181" t="s">
        <v>512</v>
      </c>
      <c r="AB82" s="181"/>
      <c r="AC82" s="181"/>
      <c r="AD82" s="181"/>
      <c r="AE82" s="195"/>
      <c r="AF82" s="181" t="s">
        <v>502</v>
      </c>
      <c r="AG82" s="181"/>
      <c r="AH82" s="161"/>
      <c r="AI82" s="181"/>
      <c r="AJ82" s="161"/>
      <c r="AL82" s="161"/>
      <c r="AN82" s="181"/>
      <c r="AO82" s="161"/>
      <c r="AR82" s="182"/>
      <c r="AS82" s="183"/>
    </row>
    <row r="83" spans="1:46" s="178" customFormat="1" ht="29.45" customHeight="1" x14ac:dyDescent="0.25">
      <c r="C83" s="202"/>
      <c r="D83" s="189"/>
      <c r="E83" s="220"/>
      <c r="F83" s="181"/>
      <c r="G83" s="181"/>
      <c r="H83" s="181"/>
      <c r="I83" s="181"/>
      <c r="J83" s="181"/>
      <c r="K83" s="181"/>
      <c r="L83" s="181"/>
      <c r="M83" s="181"/>
      <c r="N83" s="181"/>
      <c r="O83" s="181"/>
      <c r="P83" s="181"/>
      <c r="Q83" s="181"/>
      <c r="R83" s="181"/>
      <c r="S83" s="181"/>
      <c r="T83" s="181"/>
      <c r="U83" s="181"/>
      <c r="V83" s="181"/>
      <c r="X83" s="169"/>
      <c r="Z83" s="181"/>
      <c r="AA83" s="181"/>
      <c r="AB83" s="181"/>
      <c r="AC83" s="181"/>
      <c r="AD83" s="181"/>
      <c r="AE83" s="181"/>
      <c r="AF83" s="181"/>
      <c r="AG83" s="181"/>
      <c r="AH83" s="161"/>
      <c r="AI83" s="181"/>
      <c r="AJ83" s="161"/>
      <c r="AL83" s="161"/>
      <c r="AN83" s="181"/>
      <c r="AO83" s="161"/>
      <c r="AR83" s="182"/>
      <c r="AS83" s="183"/>
    </row>
    <row r="84" spans="1:46" s="178" customFormat="1" ht="18" customHeight="1" x14ac:dyDescent="0.2">
      <c r="C84" s="202"/>
      <c r="D84" s="186">
        <v>3.4</v>
      </c>
      <c r="E84" s="161" t="s">
        <v>513</v>
      </c>
      <c r="F84" s="165"/>
      <c r="G84" s="165"/>
      <c r="H84" s="165"/>
      <c r="I84" s="165"/>
      <c r="J84" s="165"/>
      <c r="K84" s="165"/>
      <c r="L84" s="165"/>
      <c r="M84" s="195"/>
      <c r="N84" s="181" t="s">
        <v>514</v>
      </c>
      <c r="O84" s="165"/>
      <c r="P84" s="165"/>
      <c r="Q84" s="165"/>
      <c r="R84" s="165"/>
      <c r="S84" s="195"/>
      <c r="T84" s="181" t="s">
        <v>515</v>
      </c>
      <c r="W84" s="165"/>
      <c r="X84" s="165"/>
      <c r="Y84" s="161"/>
      <c r="Z84" s="195"/>
      <c r="AA84" s="181" t="s">
        <v>516</v>
      </c>
      <c r="AB84" s="165"/>
      <c r="AC84" s="165"/>
      <c r="AD84" s="161"/>
      <c r="AE84" s="161"/>
      <c r="AF84" s="161"/>
      <c r="AG84" s="178" t="s">
        <v>517</v>
      </c>
      <c r="AH84" s="161"/>
      <c r="AI84" s="181"/>
      <c r="AJ84" s="161"/>
      <c r="AL84" s="161"/>
      <c r="AN84" s="181"/>
      <c r="AO84" s="161"/>
      <c r="AR84" s="182"/>
      <c r="AS84" s="183"/>
    </row>
    <row r="85" spans="1:46" s="178" customFormat="1" ht="14.25" x14ac:dyDescent="0.25">
      <c r="C85" s="202"/>
      <c r="D85" s="223"/>
      <c r="E85" s="161"/>
      <c r="F85" s="161"/>
      <c r="G85" s="161"/>
      <c r="H85" s="161"/>
      <c r="I85" s="161"/>
      <c r="J85" s="161"/>
      <c r="K85" s="224"/>
      <c r="L85" s="161"/>
      <c r="M85" s="161"/>
      <c r="N85" s="161"/>
      <c r="O85" s="161"/>
      <c r="P85" s="161"/>
      <c r="Q85" s="161"/>
      <c r="R85" s="161"/>
      <c r="S85" s="161"/>
      <c r="T85" s="161"/>
      <c r="U85" s="161"/>
      <c r="V85" s="161"/>
      <c r="W85" s="161"/>
      <c r="X85" s="161"/>
      <c r="Y85" s="161"/>
      <c r="Z85" s="161"/>
      <c r="AA85" s="161"/>
      <c r="AB85" s="161"/>
      <c r="AC85" s="161"/>
      <c r="AD85" s="161"/>
      <c r="AE85" s="161"/>
      <c r="AF85" s="161"/>
      <c r="AG85" s="161" t="s">
        <v>518</v>
      </c>
      <c r="AH85" s="161"/>
      <c r="AI85" s="161"/>
      <c r="AJ85" s="161"/>
      <c r="AK85" s="161"/>
      <c r="AL85" s="161"/>
      <c r="AM85" s="161"/>
      <c r="AN85" s="161"/>
      <c r="AO85" s="161"/>
      <c r="AP85" s="161"/>
      <c r="AQ85" s="161"/>
      <c r="AR85" s="182"/>
      <c r="AS85" s="183"/>
      <c r="AT85" s="184"/>
    </row>
    <row r="86" spans="1:46" s="178" customFormat="1" ht="12.75" x14ac:dyDescent="0.2">
      <c r="C86" s="190"/>
      <c r="D86" s="186">
        <v>3.1</v>
      </c>
      <c r="E86" s="181" t="s">
        <v>519</v>
      </c>
      <c r="F86" s="181"/>
      <c r="G86" s="181"/>
      <c r="H86" s="181"/>
      <c r="I86" s="161"/>
      <c r="J86" s="161"/>
      <c r="K86" s="195"/>
      <c r="L86" s="195"/>
      <c r="M86" s="195"/>
      <c r="N86" s="161" t="s">
        <v>520</v>
      </c>
      <c r="Q86" s="161"/>
      <c r="R86" s="161" t="s">
        <v>521</v>
      </c>
      <c r="S86" s="161"/>
      <c r="T86" s="181"/>
      <c r="U86" s="181"/>
      <c r="Z86" s="195"/>
      <c r="AA86" s="195"/>
      <c r="AB86" s="195"/>
      <c r="AC86" s="161" t="s">
        <v>520</v>
      </c>
      <c r="AD86" s="161"/>
      <c r="AF86" s="186"/>
      <c r="AG86" s="181"/>
      <c r="AH86" s="181"/>
      <c r="AI86" s="181"/>
      <c r="AJ86" s="165"/>
      <c r="AK86" s="165"/>
      <c r="AL86" s="165"/>
      <c r="AM86" s="165"/>
      <c r="AN86" s="165"/>
      <c r="AO86" s="161"/>
      <c r="AP86" s="161"/>
      <c r="AQ86" s="161"/>
      <c r="AR86" s="182"/>
      <c r="AS86" s="183"/>
      <c r="AT86" s="184" t="s">
        <v>522</v>
      </c>
    </row>
    <row r="87" spans="1:46" ht="12.75" x14ac:dyDescent="0.2">
      <c r="A87" s="154"/>
      <c r="C87" s="225"/>
      <c r="D87" s="165"/>
      <c r="E87" s="165"/>
      <c r="F87" s="165"/>
      <c r="G87" s="165"/>
      <c r="H87" s="165"/>
      <c r="I87" s="165"/>
      <c r="J87" s="165"/>
      <c r="K87" s="165"/>
      <c r="L87" s="165"/>
      <c r="M87" s="165"/>
      <c r="N87" s="165"/>
      <c r="O87" s="209"/>
      <c r="P87" s="165"/>
      <c r="Q87" s="217"/>
      <c r="R87" s="165"/>
      <c r="S87" s="161"/>
      <c r="T87" s="161"/>
      <c r="U87" s="209"/>
      <c r="V87" s="209"/>
      <c r="W87" s="209"/>
      <c r="X87" s="209"/>
      <c r="Y87" s="209"/>
      <c r="Z87" s="165"/>
      <c r="AA87" s="165"/>
      <c r="AB87" s="165"/>
      <c r="AC87" s="165"/>
      <c r="AD87" s="165"/>
      <c r="AE87" s="165"/>
      <c r="AF87" s="165"/>
      <c r="AG87" s="165"/>
      <c r="AH87" s="165"/>
      <c r="AI87" s="165"/>
      <c r="AJ87" s="165"/>
      <c r="AK87" s="165"/>
      <c r="AL87" s="165"/>
      <c r="AM87" s="165"/>
      <c r="AN87" s="165"/>
      <c r="AO87" s="165"/>
      <c r="AP87" s="165"/>
      <c r="AQ87" s="165"/>
      <c r="AR87" s="205"/>
      <c r="AT87" s="206"/>
    </row>
    <row r="88" spans="1:46" s="178" customFormat="1" ht="12.75" x14ac:dyDescent="0.2">
      <c r="C88" s="202"/>
      <c r="D88" s="161"/>
      <c r="E88" s="161"/>
      <c r="F88" s="161"/>
      <c r="G88" s="161"/>
      <c r="H88" s="161"/>
      <c r="I88" s="161"/>
      <c r="J88" s="161"/>
      <c r="K88" s="161"/>
      <c r="L88" s="161"/>
      <c r="M88" s="161"/>
      <c r="N88" s="161"/>
      <c r="O88" s="181"/>
      <c r="P88" s="161"/>
      <c r="Q88" s="161"/>
      <c r="R88" s="161"/>
      <c r="S88" s="181"/>
      <c r="T88" s="181"/>
      <c r="U88" s="181"/>
      <c r="V88" s="181"/>
      <c r="W88" s="181"/>
      <c r="X88" s="181"/>
      <c r="Y88" s="161"/>
      <c r="Z88" s="165"/>
      <c r="AA88" s="165"/>
      <c r="AB88" s="165"/>
      <c r="AC88" s="165"/>
      <c r="AD88" s="165"/>
      <c r="AE88" s="165"/>
      <c r="AF88" s="165"/>
      <c r="AG88" s="165"/>
      <c r="AH88" s="165"/>
      <c r="AI88" s="165"/>
      <c r="AJ88" s="165"/>
      <c r="AK88" s="165"/>
      <c r="AL88" s="165"/>
      <c r="AM88" s="165"/>
      <c r="AN88" s="161"/>
      <c r="AO88" s="161"/>
      <c r="AP88" s="161"/>
      <c r="AQ88" s="161"/>
      <c r="AR88" s="182"/>
      <c r="AS88" s="183"/>
      <c r="AT88" s="184"/>
    </row>
    <row r="89" spans="1:46" s="178" customFormat="1" ht="12.75" x14ac:dyDescent="0.25">
      <c r="A89" s="226"/>
      <c r="C89" s="227"/>
      <c r="D89" s="217">
        <v>3.7</v>
      </c>
      <c r="E89" s="181" t="s">
        <v>523</v>
      </c>
      <c r="F89" s="228"/>
      <c r="G89" s="229"/>
      <c r="H89" s="230"/>
      <c r="I89" s="181"/>
      <c r="J89" s="224"/>
      <c r="K89" s="224"/>
      <c r="L89" s="224"/>
      <c r="M89" s="224"/>
      <c r="N89" s="224"/>
      <c r="O89" s="224"/>
      <c r="P89" s="224"/>
      <c r="Q89" s="161"/>
      <c r="T89" s="195"/>
      <c r="U89" s="181" t="s">
        <v>524</v>
      </c>
      <c r="V89" s="161"/>
      <c r="W89" s="161"/>
      <c r="X89" s="181"/>
      <c r="Y89" s="181"/>
      <c r="Z89" s="161"/>
      <c r="AA89" s="161"/>
      <c r="AD89" s="181"/>
      <c r="AE89" s="224"/>
      <c r="AF89" s="195"/>
      <c r="AG89" s="181" t="s">
        <v>502</v>
      </c>
      <c r="AH89" s="224"/>
      <c r="AI89" s="161"/>
      <c r="AJ89" s="161"/>
      <c r="AK89" s="161"/>
      <c r="AL89" s="161"/>
      <c r="AM89" s="161"/>
      <c r="AN89" s="161"/>
      <c r="AO89" s="161"/>
      <c r="AP89" s="161"/>
      <c r="AQ89" s="161"/>
      <c r="AR89" s="182"/>
      <c r="AT89" s="184" t="s">
        <v>525</v>
      </c>
    </row>
    <row r="90" spans="1:46" s="178" customFormat="1" ht="12.75" x14ac:dyDescent="0.25">
      <c r="A90" s="226"/>
      <c r="C90" s="227"/>
      <c r="D90" s="181"/>
      <c r="E90" s="181"/>
      <c r="F90" s="228"/>
      <c r="G90" s="229"/>
      <c r="H90" s="230"/>
      <c r="I90" s="181"/>
      <c r="J90" s="224"/>
      <c r="K90" s="224"/>
      <c r="L90" s="224"/>
      <c r="M90" s="224"/>
      <c r="N90" s="224"/>
      <c r="O90" s="224"/>
      <c r="P90" s="224"/>
      <c r="Q90" s="161"/>
      <c r="R90" s="161"/>
      <c r="S90" s="224"/>
      <c r="T90" s="224"/>
      <c r="U90" s="224"/>
      <c r="V90" s="224"/>
      <c r="W90" s="224"/>
      <c r="X90" s="224"/>
      <c r="Y90" s="161"/>
      <c r="Z90" s="161"/>
      <c r="AA90" s="161"/>
      <c r="AB90" s="161"/>
      <c r="AC90" s="231"/>
      <c r="AD90" s="224"/>
      <c r="AE90" s="224"/>
      <c r="AF90" s="224"/>
      <c r="AG90" s="224"/>
      <c r="AH90" s="232"/>
      <c r="AI90" s="161"/>
      <c r="AJ90" s="161"/>
      <c r="AK90" s="161"/>
      <c r="AL90" s="161"/>
      <c r="AM90" s="161"/>
      <c r="AN90" s="161"/>
      <c r="AO90" s="161"/>
      <c r="AP90" s="161"/>
      <c r="AQ90" s="161"/>
      <c r="AR90" s="182"/>
      <c r="AT90" s="184"/>
    </row>
    <row r="91" spans="1:46" s="178" customFormat="1" ht="6.75" customHeight="1" x14ac:dyDescent="0.25">
      <c r="A91" s="226"/>
      <c r="C91" s="227"/>
      <c r="D91" s="181"/>
      <c r="E91" s="181"/>
      <c r="F91" s="228"/>
      <c r="G91" s="229"/>
      <c r="H91" s="230"/>
      <c r="I91" s="181"/>
      <c r="J91" s="224"/>
      <c r="K91" s="224"/>
      <c r="L91" s="161"/>
      <c r="M91" s="224"/>
      <c r="N91" s="224"/>
      <c r="O91" s="224"/>
      <c r="P91" s="224"/>
      <c r="Q91" s="161"/>
      <c r="R91" s="181"/>
      <c r="S91" s="161"/>
      <c r="T91" s="161"/>
      <c r="U91" s="224"/>
      <c r="V91" s="224"/>
      <c r="W91" s="224"/>
      <c r="X91" s="224"/>
      <c r="Y91" s="161"/>
      <c r="Z91" s="161"/>
      <c r="AA91" s="181"/>
      <c r="AB91" s="161"/>
      <c r="AC91" s="231"/>
      <c r="AD91" s="224"/>
      <c r="AE91" s="224"/>
      <c r="AF91" s="224"/>
      <c r="AG91" s="224"/>
      <c r="AH91" s="232"/>
      <c r="AI91" s="161"/>
      <c r="AJ91" s="181"/>
      <c r="AK91" s="161"/>
      <c r="AL91" s="161"/>
      <c r="AM91" s="161"/>
      <c r="AN91" s="161"/>
      <c r="AO91" s="161"/>
      <c r="AP91" s="161"/>
      <c r="AQ91" s="161"/>
      <c r="AR91" s="182"/>
      <c r="AT91" s="184"/>
    </row>
    <row r="92" spans="1:46" s="178" customFormat="1" ht="22.9" customHeight="1" x14ac:dyDescent="0.2">
      <c r="A92" s="226"/>
      <c r="C92" s="227"/>
      <c r="D92" s="217">
        <v>3.8</v>
      </c>
      <c r="E92" s="181" t="s">
        <v>526</v>
      </c>
      <c r="F92" s="228"/>
      <c r="G92" s="229"/>
      <c r="H92" s="230"/>
      <c r="I92" s="181"/>
      <c r="J92" s="224"/>
      <c r="K92" s="224"/>
      <c r="L92" s="161"/>
      <c r="M92" s="224"/>
      <c r="N92" s="195"/>
      <c r="O92" s="181" t="s">
        <v>527</v>
      </c>
      <c r="P92" s="165"/>
      <c r="Q92" s="165"/>
      <c r="R92" s="165"/>
      <c r="S92" s="165"/>
      <c r="T92" s="195"/>
      <c r="U92" s="181" t="s">
        <v>399</v>
      </c>
      <c r="V92" s="165"/>
      <c r="W92" s="224"/>
      <c r="X92" s="195"/>
      <c r="Y92" s="181" t="s">
        <v>528</v>
      </c>
      <c r="Z92" s="161"/>
      <c r="AA92" s="181"/>
      <c r="AB92" s="195"/>
      <c r="AC92" s="181" t="s">
        <v>395</v>
      </c>
      <c r="AD92" s="224"/>
      <c r="AE92" s="224"/>
      <c r="AF92" s="195"/>
      <c r="AG92" s="181" t="s">
        <v>529</v>
      </c>
      <c r="AH92" s="232"/>
      <c r="AI92" s="161"/>
      <c r="AJ92" s="161"/>
      <c r="AK92" s="161"/>
      <c r="AL92" s="161"/>
      <c r="AM92" s="161"/>
      <c r="AN92" s="161"/>
      <c r="AO92" s="161"/>
      <c r="AP92" s="161"/>
      <c r="AQ92" s="161"/>
      <c r="AR92" s="182"/>
      <c r="AT92" s="191" t="s">
        <v>530</v>
      </c>
    </row>
    <row r="93" spans="1:46" s="178" customFormat="1" ht="12.75" x14ac:dyDescent="0.2">
      <c r="A93" s="226"/>
      <c r="C93" s="227"/>
      <c r="D93" s="217"/>
      <c r="E93" s="181"/>
      <c r="F93" s="228"/>
      <c r="G93" s="229"/>
      <c r="H93" s="230"/>
      <c r="I93" s="181"/>
      <c r="J93" s="224"/>
      <c r="K93" s="224"/>
      <c r="L93" s="161"/>
      <c r="M93" s="224"/>
      <c r="N93" s="181"/>
      <c r="O93" s="181"/>
      <c r="P93" s="165"/>
      <c r="Q93" s="165"/>
      <c r="R93" s="165"/>
      <c r="S93" s="165"/>
      <c r="T93" s="181"/>
      <c r="U93" s="181"/>
      <c r="V93" s="165"/>
      <c r="W93" s="224"/>
      <c r="X93" s="181"/>
      <c r="Y93" s="181"/>
      <c r="Z93" s="161"/>
      <c r="AA93" s="181"/>
      <c r="AB93" s="181"/>
      <c r="AC93" s="181"/>
      <c r="AD93" s="224"/>
      <c r="AE93" s="224"/>
      <c r="AF93" s="181"/>
      <c r="AG93" s="181"/>
      <c r="AH93" s="232"/>
      <c r="AI93" s="161"/>
      <c r="AJ93" s="161"/>
      <c r="AK93" s="161"/>
      <c r="AL93" s="161"/>
      <c r="AM93" s="161"/>
      <c r="AN93" s="161"/>
      <c r="AO93" s="161"/>
      <c r="AP93" s="161"/>
      <c r="AQ93" s="161"/>
      <c r="AR93" s="182"/>
      <c r="AT93" s="191"/>
    </row>
    <row r="94" spans="1:46" s="178" customFormat="1" ht="12.75" x14ac:dyDescent="0.2">
      <c r="A94" s="226"/>
      <c r="C94" s="227"/>
      <c r="E94" s="228" t="s">
        <v>531</v>
      </c>
      <c r="F94" s="228"/>
      <c r="G94" s="229"/>
      <c r="H94" s="230"/>
      <c r="I94" s="181"/>
      <c r="J94" s="224"/>
      <c r="K94" s="224"/>
      <c r="L94" s="161"/>
      <c r="M94" s="224"/>
      <c r="N94" s="195"/>
      <c r="O94" s="181" t="s">
        <v>527</v>
      </c>
      <c r="P94" s="165"/>
      <c r="Q94" s="165"/>
      <c r="R94" s="165"/>
      <c r="S94" s="165"/>
      <c r="T94" s="195"/>
      <c r="U94" s="181" t="s">
        <v>399</v>
      </c>
      <c r="V94" s="165"/>
      <c r="W94" s="224"/>
      <c r="X94" s="195"/>
      <c r="Y94" s="181" t="s">
        <v>528</v>
      </c>
      <c r="Z94" s="161"/>
      <c r="AA94" s="181"/>
      <c r="AB94" s="195"/>
      <c r="AC94" s="181" t="s">
        <v>395</v>
      </c>
      <c r="AD94" s="224"/>
      <c r="AE94" s="224"/>
      <c r="AF94" s="195"/>
      <c r="AG94" s="181" t="s">
        <v>529</v>
      </c>
      <c r="AH94" s="232"/>
      <c r="AI94" s="161"/>
      <c r="AJ94" s="161"/>
      <c r="AK94" s="161"/>
      <c r="AL94" s="161"/>
      <c r="AM94" s="161"/>
      <c r="AN94" s="161"/>
      <c r="AO94" s="161"/>
      <c r="AP94" s="161"/>
      <c r="AQ94" s="161"/>
      <c r="AR94" s="182"/>
      <c r="AT94" s="191"/>
    </row>
    <row r="95" spans="1:46" s="178" customFormat="1" ht="12.75" x14ac:dyDescent="0.2">
      <c r="A95" s="226"/>
      <c r="C95" s="227"/>
      <c r="D95" s="217"/>
      <c r="E95" s="181"/>
      <c r="F95" s="228"/>
      <c r="G95" s="229"/>
      <c r="H95" s="230"/>
      <c r="I95" s="181"/>
      <c r="J95" s="224"/>
      <c r="K95" s="224"/>
      <c r="L95" s="161"/>
      <c r="M95" s="224"/>
      <c r="N95" s="181"/>
      <c r="O95" s="181"/>
      <c r="P95" s="165"/>
      <c r="Q95" s="165"/>
      <c r="R95" s="165"/>
      <c r="S95" s="165"/>
      <c r="T95" s="181"/>
      <c r="U95" s="181"/>
      <c r="V95" s="165"/>
      <c r="W95" s="224"/>
      <c r="X95" s="181"/>
      <c r="Y95" s="181"/>
      <c r="Z95" s="161"/>
      <c r="AA95" s="181"/>
      <c r="AB95" s="181"/>
      <c r="AC95" s="181"/>
      <c r="AD95" s="224"/>
      <c r="AE95" s="224"/>
      <c r="AF95" s="181"/>
      <c r="AG95" s="181"/>
      <c r="AH95" s="232"/>
      <c r="AI95" s="161"/>
      <c r="AJ95" s="161"/>
      <c r="AK95" s="161"/>
      <c r="AL95" s="161"/>
      <c r="AM95" s="161"/>
      <c r="AN95" s="161"/>
      <c r="AO95" s="161"/>
      <c r="AP95" s="161"/>
      <c r="AQ95" s="161"/>
      <c r="AR95" s="182"/>
      <c r="AT95" s="191"/>
    </row>
    <row r="96" spans="1:46" s="178" customFormat="1" ht="13.5" thickBot="1" x14ac:dyDescent="0.3">
      <c r="C96" s="196"/>
      <c r="D96" s="197"/>
      <c r="E96" s="198"/>
      <c r="F96" s="198"/>
      <c r="G96" s="198"/>
      <c r="H96" s="198"/>
      <c r="I96" s="198"/>
      <c r="J96" s="198"/>
      <c r="K96" s="198"/>
      <c r="L96" s="198"/>
      <c r="M96" s="198"/>
      <c r="N96" s="198"/>
      <c r="O96" s="198"/>
      <c r="P96" s="198"/>
      <c r="Q96" s="198"/>
      <c r="R96" s="198"/>
      <c r="S96" s="199"/>
      <c r="T96" s="199"/>
      <c r="U96" s="199"/>
      <c r="V96" s="199"/>
      <c r="W96" s="199"/>
      <c r="X96" s="199"/>
      <c r="Y96" s="199"/>
      <c r="Z96" s="199"/>
      <c r="AA96" s="199"/>
      <c r="AB96" s="199"/>
      <c r="AC96" s="199"/>
      <c r="AD96" s="199"/>
      <c r="AE96" s="199"/>
      <c r="AF96" s="199"/>
      <c r="AG96" s="199"/>
      <c r="AH96" s="199"/>
      <c r="AI96" s="199"/>
      <c r="AJ96" s="199"/>
      <c r="AK96" s="199"/>
      <c r="AL96" s="199"/>
      <c r="AM96" s="199"/>
      <c r="AN96" s="199"/>
      <c r="AO96" s="199"/>
      <c r="AP96" s="199"/>
      <c r="AQ96" s="199"/>
      <c r="AR96" s="200"/>
      <c r="AS96" s="183"/>
      <c r="AT96" s="233"/>
    </row>
    <row r="97" spans="1:52" s="169" customFormat="1" ht="13.5" thickBot="1" x14ac:dyDescent="0.3">
      <c r="C97" s="170"/>
      <c r="D97" s="171" t="s">
        <v>532</v>
      </c>
      <c r="E97" s="172"/>
      <c r="F97" s="172"/>
      <c r="G97" s="172"/>
      <c r="H97" s="172"/>
      <c r="I97" s="172"/>
      <c r="J97" s="172"/>
      <c r="K97" s="173"/>
      <c r="L97" s="172"/>
      <c r="M97" s="172"/>
      <c r="N97" s="172"/>
      <c r="O97" s="172"/>
      <c r="P97" s="172"/>
      <c r="Q97" s="172"/>
      <c r="R97" s="172"/>
      <c r="S97" s="172"/>
      <c r="T97" s="172"/>
      <c r="U97" s="172"/>
      <c r="V97" s="172"/>
      <c r="W97" s="172"/>
      <c r="X97" s="172"/>
      <c r="Y97" s="172"/>
      <c r="Z97" s="172"/>
      <c r="AA97" s="172"/>
      <c r="AB97" s="172"/>
      <c r="AC97" s="172"/>
      <c r="AD97" s="172"/>
      <c r="AE97" s="172"/>
      <c r="AF97" s="172"/>
      <c r="AG97" s="172"/>
      <c r="AH97" s="172"/>
      <c r="AI97" s="172"/>
      <c r="AJ97" s="172"/>
      <c r="AK97" s="172"/>
      <c r="AL97" s="172"/>
      <c r="AM97" s="174"/>
      <c r="AN97" s="174"/>
      <c r="AO97" s="174"/>
      <c r="AP97" s="174"/>
      <c r="AQ97" s="174"/>
      <c r="AR97" s="175"/>
      <c r="AS97" s="176"/>
      <c r="AT97" s="201"/>
      <c r="AU97" s="178"/>
      <c r="AV97" s="178"/>
      <c r="AW97" s="178"/>
      <c r="AX97" s="178"/>
      <c r="AY97" s="178"/>
      <c r="AZ97" s="178"/>
    </row>
    <row r="98" spans="1:52" ht="12.75" x14ac:dyDescent="0.2">
      <c r="A98" s="154"/>
      <c r="C98" s="234"/>
      <c r="D98" s="217"/>
      <c r="E98" s="209"/>
      <c r="F98" s="209"/>
      <c r="G98" s="209"/>
      <c r="H98" s="209"/>
      <c r="I98" s="209"/>
      <c r="J98" s="209"/>
      <c r="K98" s="209"/>
      <c r="L98" s="209"/>
      <c r="M98" s="209"/>
      <c r="N98" s="209"/>
      <c r="O98" s="209"/>
      <c r="P98" s="209"/>
      <c r="Q98" s="209"/>
      <c r="R98" s="209"/>
      <c r="S98" s="165"/>
      <c r="T98" s="165"/>
      <c r="U98" s="165"/>
      <c r="V98" s="165"/>
      <c r="W98" s="165"/>
      <c r="X98" s="165"/>
      <c r="Y98" s="165"/>
      <c r="Z98" s="165"/>
      <c r="AA98" s="165"/>
      <c r="AB98" s="165"/>
      <c r="AC98" s="165"/>
      <c r="AD98" s="165"/>
      <c r="AE98" s="165"/>
      <c r="AF98" s="165"/>
      <c r="AG98" s="165"/>
      <c r="AH98" s="165"/>
      <c r="AI98" s="165"/>
      <c r="AJ98" s="165"/>
      <c r="AK98" s="165"/>
      <c r="AL98" s="165"/>
      <c r="AM98" s="165"/>
      <c r="AN98" s="165"/>
      <c r="AO98" s="165"/>
      <c r="AP98" s="165"/>
      <c r="AQ98" s="165"/>
      <c r="AR98" s="205"/>
      <c r="AT98" s="206"/>
    </row>
    <row r="99" spans="1:52" ht="12.75" x14ac:dyDescent="0.2">
      <c r="A99" s="154"/>
      <c r="C99" s="234"/>
      <c r="D99" s="217"/>
      <c r="E99" s="209" t="s">
        <v>533</v>
      </c>
      <c r="F99" s="209"/>
      <c r="G99" s="209"/>
      <c r="H99" s="209"/>
      <c r="I99" s="209"/>
      <c r="J99" s="209"/>
      <c r="K99" s="209"/>
      <c r="L99" s="209"/>
      <c r="M99" s="209"/>
      <c r="N99" s="209"/>
      <c r="O99" s="209"/>
      <c r="P99" s="209"/>
      <c r="Q99" s="209"/>
      <c r="R99" s="209"/>
      <c r="S99" s="165"/>
      <c r="T99" s="165"/>
      <c r="U99" s="165"/>
      <c r="V99" s="165"/>
      <c r="W99" s="165"/>
      <c r="X99" s="165"/>
      <c r="Y99" s="165"/>
      <c r="Z99" s="165"/>
      <c r="AA99" s="165"/>
      <c r="AB99" s="165"/>
      <c r="AC99" s="165"/>
      <c r="AD99" s="165"/>
      <c r="AE99" s="165"/>
      <c r="AF99" s="165"/>
      <c r="AG99" s="165"/>
      <c r="AH99" s="165"/>
      <c r="AI99" s="165"/>
      <c r="AJ99" s="165"/>
      <c r="AK99" s="165"/>
      <c r="AL99" s="165"/>
      <c r="AM99" s="165"/>
      <c r="AN99" s="165"/>
      <c r="AO99" s="165"/>
      <c r="AP99" s="165"/>
      <c r="AQ99" s="165"/>
      <c r="AR99" s="205"/>
      <c r="AT99" s="206"/>
    </row>
    <row r="100" spans="1:52" ht="12.75" x14ac:dyDescent="0.2">
      <c r="A100" s="154"/>
      <c r="C100" s="234"/>
      <c r="D100" s="217"/>
      <c r="E100" s="209"/>
      <c r="F100" s="209"/>
      <c r="G100" s="209"/>
      <c r="H100" s="209"/>
      <c r="I100" s="209"/>
      <c r="J100" s="209"/>
      <c r="K100" s="209"/>
      <c r="L100" s="209"/>
      <c r="M100" s="209"/>
      <c r="N100" s="209"/>
      <c r="O100" s="209"/>
      <c r="P100" s="209"/>
      <c r="Q100" s="209"/>
      <c r="R100" s="209"/>
      <c r="S100" s="165"/>
      <c r="T100" s="165"/>
      <c r="U100" s="165"/>
      <c r="V100" s="165"/>
      <c r="W100" s="165"/>
      <c r="X100" s="165"/>
      <c r="Y100" s="165"/>
      <c r="Z100" s="165"/>
      <c r="AA100" s="165"/>
      <c r="AB100" s="165"/>
      <c r="AC100" s="165"/>
      <c r="AD100" s="165"/>
      <c r="AE100" s="165"/>
      <c r="AF100" s="165"/>
      <c r="AG100" s="165"/>
      <c r="AH100" s="165"/>
      <c r="AI100" s="165"/>
      <c r="AJ100" s="165"/>
      <c r="AK100" s="165"/>
      <c r="AL100" s="165"/>
      <c r="AM100" s="165"/>
      <c r="AN100" s="165"/>
      <c r="AO100" s="165"/>
      <c r="AP100" s="165"/>
      <c r="AQ100" s="165"/>
      <c r="AR100" s="205"/>
      <c r="AT100" s="206"/>
    </row>
    <row r="101" spans="1:52" ht="12.75" x14ac:dyDescent="0.2">
      <c r="A101" s="154"/>
      <c r="C101" s="234"/>
      <c r="D101" s="217"/>
      <c r="E101" s="209" t="s">
        <v>534</v>
      </c>
      <c r="F101" s="209"/>
      <c r="G101" s="209"/>
      <c r="H101" s="209"/>
      <c r="I101" s="209"/>
      <c r="J101" s="209"/>
      <c r="K101" s="209"/>
      <c r="L101" s="209"/>
      <c r="M101" s="209"/>
      <c r="N101" s="209"/>
      <c r="O101" s="209"/>
      <c r="P101" s="209"/>
      <c r="Q101" s="209"/>
      <c r="R101" s="209"/>
      <c r="S101" s="165"/>
      <c r="T101" s="165"/>
      <c r="U101" s="165"/>
      <c r="V101" s="165"/>
      <c r="W101" s="165"/>
      <c r="X101" s="165"/>
      <c r="Y101" s="165"/>
      <c r="Z101" s="165"/>
      <c r="AA101" s="165"/>
      <c r="AB101" s="165"/>
      <c r="AC101" s="165"/>
      <c r="AD101" s="165"/>
      <c r="AE101" s="165"/>
      <c r="AF101" s="165"/>
      <c r="AG101" s="165"/>
      <c r="AH101" s="165"/>
      <c r="AI101" s="165"/>
      <c r="AJ101" s="165"/>
      <c r="AK101" s="165"/>
      <c r="AL101" s="165"/>
      <c r="AM101" s="165"/>
      <c r="AN101" s="165"/>
      <c r="AO101" s="165"/>
      <c r="AP101" s="165"/>
      <c r="AQ101" s="165"/>
      <c r="AR101" s="205"/>
      <c r="AT101" s="206"/>
    </row>
    <row r="102" spans="1:52" ht="12.75" x14ac:dyDescent="0.2">
      <c r="A102" s="154"/>
      <c r="C102" s="234"/>
      <c r="D102" s="217"/>
      <c r="E102" s="209"/>
      <c r="F102" s="209"/>
      <c r="G102" s="209"/>
      <c r="H102" s="209"/>
      <c r="I102" s="209"/>
      <c r="J102" s="209"/>
      <c r="K102" s="209"/>
      <c r="L102" s="209"/>
      <c r="M102" s="209"/>
      <c r="N102" s="209"/>
      <c r="O102" s="209"/>
      <c r="P102" s="209"/>
      <c r="Q102" s="209"/>
      <c r="R102" s="209"/>
      <c r="S102" s="165"/>
      <c r="T102" s="165"/>
      <c r="U102" s="165"/>
      <c r="V102" s="165"/>
      <c r="W102" s="165"/>
      <c r="X102" s="165"/>
      <c r="Y102" s="165"/>
      <c r="Z102" s="165"/>
      <c r="AA102" s="165"/>
      <c r="AB102" s="165"/>
      <c r="AC102" s="165"/>
      <c r="AD102" s="165"/>
      <c r="AE102" s="165"/>
      <c r="AF102" s="165"/>
      <c r="AG102" s="165"/>
      <c r="AH102" s="165"/>
      <c r="AI102" s="165"/>
      <c r="AJ102" s="165"/>
      <c r="AK102" s="165"/>
      <c r="AL102" s="165"/>
      <c r="AM102" s="165"/>
      <c r="AN102" s="165"/>
      <c r="AO102" s="165"/>
      <c r="AP102" s="165"/>
      <c r="AQ102" s="165"/>
      <c r="AR102" s="205"/>
      <c r="AT102" s="206"/>
    </row>
    <row r="103" spans="1:52" ht="12.75" x14ac:dyDescent="0.2">
      <c r="A103" s="154"/>
      <c r="C103" s="234"/>
      <c r="D103" s="217"/>
      <c r="E103" s="209" t="s">
        <v>535</v>
      </c>
      <c r="F103" s="209"/>
      <c r="G103" s="209"/>
      <c r="H103" s="209"/>
      <c r="I103" s="209"/>
      <c r="J103" s="209"/>
      <c r="K103" s="209"/>
      <c r="L103" s="209"/>
      <c r="M103" s="209"/>
      <c r="N103" s="209"/>
      <c r="O103" s="209"/>
      <c r="P103" s="209"/>
      <c r="Q103" s="209"/>
      <c r="R103" s="209"/>
      <c r="S103" s="165"/>
      <c r="T103" s="165"/>
      <c r="U103" s="165"/>
      <c r="V103" s="165"/>
      <c r="W103" s="165"/>
      <c r="X103" s="165"/>
      <c r="Y103" s="165"/>
      <c r="Z103" s="165"/>
      <c r="AA103" s="165"/>
      <c r="AB103" s="165"/>
      <c r="AC103" s="165"/>
      <c r="AD103" s="165"/>
      <c r="AE103" s="165"/>
      <c r="AF103" s="165"/>
      <c r="AG103" s="165"/>
      <c r="AH103" s="165"/>
      <c r="AI103" s="165"/>
      <c r="AJ103" s="165"/>
      <c r="AK103" s="165"/>
      <c r="AL103" s="165"/>
      <c r="AM103" s="165"/>
      <c r="AN103" s="165"/>
      <c r="AO103" s="165"/>
      <c r="AP103" s="165"/>
      <c r="AQ103" s="165"/>
      <c r="AR103" s="205"/>
      <c r="AT103" s="206"/>
    </row>
    <row r="104" spans="1:52" ht="12.75" x14ac:dyDescent="0.2">
      <c r="A104" s="154"/>
      <c r="C104" s="234"/>
      <c r="D104" s="217"/>
      <c r="E104" s="209"/>
      <c r="F104" s="209"/>
      <c r="G104" s="209"/>
      <c r="H104" s="209"/>
      <c r="I104" s="209"/>
      <c r="J104" s="209"/>
      <c r="K104" s="209"/>
      <c r="L104" s="209"/>
      <c r="M104" s="209"/>
      <c r="N104" s="209"/>
      <c r="O104" s="209"/>
      <c r="P104" s="209"/>
      <c r="Q104" s="209"/>
      <c r="R104" s="209"/>
      <c r="S104" s="165"/>
      <c r="T104" s="165"/>
      <c r="U104" s="165"/>
      <c r="V104" s="165"/>
      <c r="W104" s="165"/>
      <c r="X104" s="165"/>
      <c r="Y104" s="165"/>
      <c r="Z104" s="165"/>
      <c r="AA104" s="165"/>
      <c r="AB104" s="165"/>
      <c r="AC104" s="165"/>
      <c r="AD104" s="165"/>
      <c r="AE104" s="165"/>
      <c r="AF104" s="165"/>
      <c r="AG104" s="165"/>
      <c r="AH104" s="165"/>
      <c r="AI104" s="165"/>
      <c r="AJ104" s="165"/>
      <c r="AK104" s="165"/>
      <c r="AL104" s="165"/>
      <c r="AM104" s="165"/>
      <c r="AN104" s="165"/>
      <c r="AO104" s="165"/>
      <c r="AP104" s="165"/>
      <c r="AQ104" s="165"/>
      <c r="AR104" s="205"/>
      <c r="AT104" s="206"/>
    </row>
    <row r="105" spans="1:52" ht="12.75" x14ac:dyDescent="0.2">
      <c r="A105" s="154"/>
      <c r="C105" s="234"/>
      <c r="D105" s="217"/>
      <c r="E105" s="209" t="s">
        <v>536</v>
      </c>
      <c r="F105" s="209"/>
      <c r="G105" s="209"/>
      <c r="H105" s="209"/>
      <c r="I105" s="209"/>
      <c r="J105" s="209"/>
      <c r="K105" s="209"/>
      <c r="L105" s="209"/>
      <c r="M105" s="209"/>
      <c r="N105" s="209"/>
      <c r="O105" s="209"/>
      <c r="P105" s="209"/>
      <c r="Q105" s="209"/>
      <c r="R105" s="209"/>
      <c r="S105" s="165"/>
      <c r="T105" s="165"/>
      <c r="U105" s="165"/>
      <c r="V105" s="165"/>
      <c r="W105" s="165"/>
      <c r="X105" s="165"/>
      <c r="Y105" s="165"/>
      <c r="Z105" s="165"/>
      <c r="AA105" s="165"/>
      <c r="AB105" s="165"/>
      <c r="AC105" s="165"/>
      <c r="AD105" s="165"/>
      <c r="AE105" s="165"/>
      <c r="AF105" s="165"/>
      <c r="AG105" s="165"/>
      <c r="AH105" s="165"/>
      <c r="AI105" s="165"/>
      <c r="AJ105" s="165"/>
      <c r="AK105" s="165"/>
      <c r="AL105" s="165"/>
      <c r="AM105" s="165"/>
      <c r="AN105" s="165"/>
      <c r="AO105" s="165"/>
      <c r="AP105" s="165"/>
      <c r="AQ105" s="165"/>
      <c r="AR105" s="205"/>
      <c r="AT105" s="206"/>
    </row>
    <row r="106" spans="1:52" ht="12.75" x14ac:dyDescent="0.2">
      <c r="A106" s="154"/>
      <c r="C106" s="234"/>
      <c r="D106" s="217"/>
      <c r="E106" s="209"/>
      <c r="F106" s="209"/>
      <c r="G106" s="209"/>
      <c r="H106" s="209"/>
      <c r="I106" s="209"/>
      <c r="J106" s="209"/>
      <c r="K106" s="209"/>
      <c r="L106" s="209"/>
      <c r="M106" s="209"/>
      <c r="N106" s="209"/>
      <c r="O106" s="209"/>
      <c r="P106" s="209"/>
      <c r="Q106" s="209"/>
      <c r="R106" s="209"/>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205"/>
      <c r="AT106" s="206"/>
    </row>
    <row r="107" spans="1:52" ht="12.75" x14ac:dyDescent="0.2">
      <c r="A107" s="154"/>
      <c r="C107" s="234"/>
      <c r="D107" s="217"/>
      <c r="E107" s="209" t="s">
        <v>537</v>
      </c>
      <c r="F107" s="213"/>
      <c r="G107" s="213"/>
      <c r="H107" s="213"/>
      <c r="I107" s="213"/>
      <c r="J107" s="213"/>
      <c r="K107" s="214"/>
      <c r="L107" s="165"/>
      <c r="M107" s="195"/>
      <c r="N107" s="209" t="s">
        <v>538</v>
      </c>
      <c r="O107" s="165"/>
      <c r="P107" s="165"/>
      <c r="Q107" s="165"/>
      <c r="R107" s="165"/>
      <c r="S107" s="165"/>
      <c r="T107" s="195"/>
      <c r="U107" s="165" t="s">
        <v>539</v>
      </c>
      <c r="V107" s="165"/>
      <c r="W107" s="165"/>
      <c r="X107" s="165"/>
      <c r="Y107" s="181"/>
      <c r="Z107" s="195"/>
      <c r="AA107" s="165" t="s">
        <v>540</v>
      </c>
      <c r="AB107" s="165"/>
      <c r="AC107" s="165"/>
      <c r="AD107" s="165"/>
      <c r="AE107" s="165"/>
      <c r="AF107" s="165"/>
      <c r="AG107" s="165"/>
      <c r="AH107" s="165"/>
      <c r="AI107" s="161"/>
      <c r="AJ107" s="161"/>
      <c r="AK107" s="161"/>
      <c r="AL107" s="161"/>
      <c r="AM107" s="165"/>
      <c r="AN107" s="165"/>
      <c r="AO107" s="165"/>
      <c r="AP107" s="165"/>
      <c r="AQ107" s="165"/>
      <c r="AR107" s="205"/>
      <c r="AT107" s="206"/>
    </row>
    <row r="108" spans="1:52" ht="12.75" x14ac:dyDescent="0.2">
      <c r="A108" s="154"/>
      <c r="C108" s="234"/>
      <c r="D108" s="217"/>
      <c r="E108" s="209"/>
      <c r="F108" s="213"/>
      <c r="G108" s="213"/>
      <c r="H108" s="213"/>
      <c r="I108" s="213"/>
      <c r="J108" s="213"/>
      <c r="K108" s="214"/>
      <c r="L108" s="165"/>
      <c r="M108" s="165"/>
      <c r="N108" s="165"/>
      <c r="O108" s="165"/>
      <c r="P108" s="165"/>
      <c r="Q108" s="165"/>
      <c r="R108" s="209"/>
      <c r="S108" s="165"/>
      <c r="T108" s="165"/>
      <c r="U108" s="165"/>
      <c r="V108" s="165"/>
      <c r="W108" s="165"/>
      <c r="X108" s="165"/>
      <c r="Y108" s="165"/>
      <c r="Z108" s="165"/>
      <c r="AA108" s="165"/>
      <c r="AB108" s="165"/>
      <c r="AC108" s="165"/>
      <c r="AD108" s="165"/>
      <c r="AE108" s="165"/>
      <c r="AF108" s="165"/>
      <c r="AG108" s="165"/>
      <c r="AH108" s="165"/>
      <c r="AI108" s="161"/>
      <c r="AJ108" s="161"/>
      <c r="AK108" s="161"/>
      <c r="AL108" s="161"/>
      <c r="AM108" s="165"/>
      <c r="AN108" s="165"/>
      <c r="AO108" s="165"/>
      <c r="AP108" s="165"/>
      <c r="AQ108" s="165"/>
      <c r="AR108" s="205"/>
      <c r="AT108" s="206"/>
    </row>
    <row r="109" spans="1:52" ht="12.75" x14ac:dyDescent="0.2">
      <c r="A109" s="154"/>
      <c r="C109" s="234"/>
      <c r="D109" s="217"/>
      <c r="E109" s="209" t="s">
        <v>541</v>
      </c>
      <c r="F109" s="213"/>
      <c r="G109" s="213"/>
      <c r="H109" s="213"/>
      <c r="I109" s="213"/>
      <c r="J109" s="213"/>
      <c r="K109" s="214"/>
      <c r="L109" s="165"/>
      <c r="M109" s="165"/>
      <c r="N109" s="165"/>
      <c r="O109" s="165"/>
      <c r="P109" s="195"/>
      <c r="Q109" s="165" t="s">
        <v>542</v>
      </c>
      <c r="R109" s="209"/>
      <c r="S109" s="165"/>
      <c r="T109" s="195"/>
      <c r="U109" s="165" t="s">
        <v>543</v>
      </c>
      <c r="V109" s="165"/>
      <c r="W109" s="165"/>
      <c r="X109" s="195"/>
      <c r="Y109" s="165" t="s">
        <v>544</v>
      </c>
      <c r="Z109" s="165"/>
      <c r="AA109" s="165"/>
      <c r="AB109" s="165"/>
      <c r="AC109" s="165"/>
      <c r="AD109" s="195"/>
      <c r="AE109" s="165" t="s">
        <v>545</v>
      </c>
      <c r="AF109" s="165"/>
      <c r="AG109" s="165"/>
      <c r="AH109" s="165"/>
      <c r="AI109" s="195"/>
      <c r="AJ109" s="161" t="s">
        <v>546</v>
      </c>
      <c r="AK109" s="161"/>
      <c r="AL109" s="195"/>
      <c r="AM109" s="165" t="s">
        <v>547</v>
      </c>
      <c r="AN109" s="165"/>
      <c r="AO109" s="165"/>
      <c r="AP109" s="165"/>
      <c r="AQ109" s="165"/>
      <c r="AR109" s="205"/>
      <c r="AT109" s="206"/>
    </row>
    <row r="110" spans="1:52" ht="12.75" x14ac:dyDescent="0.2">
      <c r="A110" s="154"/>
      <c r="C110" s="234"/>
      <c r="D110" s="217"/>
      <c r="E110" s="181"/>
      <c r="F110" s="209"/>
      <c r="G110" s="213"/>
      <c r="H110" s="213"/>
      <c r="I110" s="213"/>
      <c r="J110" s="213"/>
      <c r="K110" s="213"/>
      <c r="L110" s="214"/>
      <c r="M110" s="165"/>
      <c r="N110" s="165"/>
      <c r="O110" s="165"/>
      <c r="P110" s="165"/>
      <c r="Q110" s="165"/>
      <c r="R110" s="165"/>
      <c r="S110" s="209"/>
      <c r="T110" s="165"/>
      <c r="U110" s="165"/>
      <c r="V110" s="165"/>
      <c r="W110" s="165"/>
      <c r="X110" s="165"/>
      <c r="Y110" s="165"/>
      <c r="Z110" s="165"/>
      <c r="AA110" s="165"/>
      <c r="AB110" s="165"/>
      <c r="AC110" s="165"/>
      <c r="AD110" s="165"/>
      <c r="AE110" s="165"/>
      <c r="AF110" s="165"/>
      <c r="AG110" s="165"/>
      <c r="AH110" s="165"/>
      <c r="AI110" s="165"/>
      <c r="AJ110" s="161"/>
      <c r="AK110" s="161"/>
      <c r="AL110" s="161"/>
      <c r="AM110" s="161"/>
      <c r="AN110" s="165"/>
      <c r="AO110" s="165"/>
      <c r="AP110" s="165"/>
      <c r="AQ110" s="165"/>
      <c r="AR110" s="205"/>
      <c r="AT110" s="206"/>
    </row>
    <row r="111" spans="1:52" ht="12.75" x14ac:dyDescent="0.2">
      <c r="A111" s="154"/>
      <c r="C111" s="234"/>
      <c r="D111" s="217"/>
      <c r="E111" s="209"/>
      <c r="F111" s="209"/>
      <c r="G111" s="209"/>
      <c r="H111" s="209"/>
      <c r="I111" s="209"/>
      <c r="J111" s="209"/>
      <c r="K111" s="209"/>
      <c r="L111" s="209"/>
      <c r="M111" s="209"/>
      <c r="N111" s="209"/>
      <c r="O111" s="209"/>
      <c r="P111" s="209"/>
      <c r="Q111" s="209"/>
      <c r="R111" s="209"/>
      <c r="S111" s="165"/>
      <c r="T111" s="165"/>
      <c r="U111" s="165"/>
      <c r="V111" s="165"/>
      <c r="W111" s="165"/>
      <c r="X111" s="165"/>
      <c r="Y111" s="165"/>
      <c r="Z111" s="165"/>
      <c r="AA111" s="165"/>
      <c r="AB111" s="165"/>
      <c r="AC111" s="165"/>
      <c r="AD111" s="165"/>
      <c r="AE111" s="165"/>
      <c r="AF111" s="165"/>
      <c r="AG111" s="165"/>
      <c r="AH111" s="165"/>
      <c r="AI111" s="165"/>
      <c r="AJ111" s="165"/>
      <c r="AK111" s="165"/>
      <c r="AL111" s="165"/>
      <c r="AM111" s="165"/>
      <c r="AN111" s="165"/>
      <c r="AO111" s="165"/>
      <c r="AP111" s="165"/>
      <c r="AQ111" s="165"/>
      <c r="AR111" s="205"/>
      <c r="AT111" s="206"/>
    </row>
    <row r="112" spans="1:52" ht="12.75" x14ac:dyDescent="0.2">
      <c r="A112" s="154"/>
      <c r="C112" s="234"/>
      <c r="D112" s="217"/>
      <c r="E112" s="209" t="s">
        <v>548</v>
      </c>
      <c r="F112" s="209"/>
      <c r="G112" s="209"/>
      <c r="H112" s="209"/>
      <c r="I112" s="209"/>
      <c r="J112" s="209"/>
      <c r="K112" s="209"/>
      <c r="L112" s="209"/>
      <c r="M112" s="209"/>
      <c r="N112" s="209"/>
      <c r="O112" s="209"/>
      <c r="P112" s="209"/>
      <c r="Q112" s="209"/>
      <c r="R112" s="209"/>
      <c r="S112" s="165"/>
      <c r="T112" s="165"/>
      <c r="U112" s="165"/>
      <c r="V112" s="165"/>
      <c r="W112" s="165"/>
      <c r="X112" s="165"/>
      <c r="Y112" s="165"/>
      <c r="Z112" s="165"/>
      <c r="AA112" s="165"/>
      <c r="AB112" s="165"/>
      <c r="AC112" s="165"/>
      <c r="AD112" s="165"/>
      <c r="AE112" s="165"/>
      <c r="AF112" s="165"/>
      <c r="AG112" s="165"/>
      <c r="AH112" s="165"/>
      <c r="AI112" s="165"/>
      <c r="AJ112" s="165"/>
      <c r="AK112" s="165"/>
      <c r="AL112" s="165"/>
      <c r="AM112" s="165"/>
      <c r="AN112" s="165"/>
      <c r="AO112" s="165"/>
      <c r="AP112" s="165"/>
      <c r="AQ112" s="165"/>
      <c r="AR112" s="205"/>
      <c r="AT112" s="206"/>
    </row>
    <row r="113" spans="1:50" ht="12.75" x14ac:dyDescent="0.2">
      <c r="A113" s="154"/>
      <c r="C113" s="234"/>
      <c r="D113" s="217"/>
      <c r="E113" s="209"/>
      <c r="F113" s="209"/>
      <c r="G113" s="209"/>
      <c r="H113" s="209"/>
      <c r="I113" s="209"/>
      <c r="J113" s="209"/>
      <c r="K113" s="209"/>
      <c r="L113" s="209"/>
      <c r="M113" s="209"/>
      <c r="N113" s="209"/>
      <c r="O113" s="209"/>
      <c r="P113" s="209"/>
      <c r="Q113" s="209"/>
      <c r="R113" s="209"/>
      <c r="S113" s="165"/>
      <c r="T113" s="165"/>
      <c r="U113" s="165"/>
      <c r="V113" s="165"/>
      <c r="W113" s="165"/>
      <c r="X113" s="165"/>
      <c r="Y113" s="165"/>
      <c r="Z113" s="165"/>
      <c r="AA113" s="165"/>
      <c r="AB113" s="165"/>
      <c r="AC113" s="165"/>
      <c r="AD113" s="165"/>
      <c r="AE113" s="165"/>
      <c r="AF113" s="165"/>
      <c r="AG113" s="165"/>
      <c r="AH113" s="165"/>
      <c r="AI113" s="165"/>
      <c r="AJ113" s="165"/>
      <c r="AK113" s="165"/>
      <c r="AL113" s="165"/>
      <c r="AM113" s="165"/>
      <c r="AN113" s="165"/>
      <c r="AO113" s="165"/>
      <c r="AP113" s="165"/>
      <c r="AQ113" s="165"/>
      <c r="AR113" s="205"/>
      <c r="AT113" s="206"/>
    </row>
    <row r="114" spans="1:50" ht="12.75" x14ac:dyDescent="0.2">
      <c r="A114" s="154"/>
      <c r="C114" s="234"/>
      <c r="D114" s="217"/>
      <c r="E114" s="209" t="s">
        <v>549</v>
      </c>
      <c r="F114" s="209"/>
      <c r="G114" s="209"/>
      <c r="H114" s="209"/>
      <c r="I114" s="209"/>
      <c r="J114" s="209"/>
      <c r="K114" s="209"/>
      <c r="L114" s="154"/>
      <c r="M114" s="209"/>
      <c r="N114" s="209"/>
      <c r="O114" s="209" t="s">
        <v>550</v>
      </c>
      <c r="P114" s="209"/>
      <c r="Q114" s="209"/>
      <c r="R114" s="154"/>
      <c r="S114" s="165"/>
      <c r="T114" s="165"/>
      <c r="U114" s="165"/>
      <c r="V114" s="165"/>
      <c r="W114" s="165"/>
      <c r="X114" s="165"/>
      <c r="Y114" s="165"/>
      <c r="Z114" s="209" t="s">
        <v>551</v>
      </c>
      <c r="AA114" s="165"/>
      <c r="AB114" s="165"/>
      <c r="AC114" s="165"/>
      <c r="AD114" s="165"/>
      <c r="AE114" s="165"/>
      <c r="AF114" s="165"/>
      <c r="AG114" s="165"/>
      <c r="AH114" s="165"/>
      <c r="AI114" s="165"/>
      <c r="AJ114" s="165"/>
      <c r="AK114" s="165"/>
      <c r="AL114" s="165"/>
      <c r="AM114" s="165"/>
      <c r="AN114" s="165"/>
      <c r="AO114" s="165"/>
      <c r="AP114" s="165"/>
      <c r="AQ114" s="165"/>
      <c r="AR114" s="205"/>
      <c r="AT114" s="206"/>
    </row>
    <row r="115" spans="1:50" ht="12.75" x14ac:dyDescent="0.2">
      <c r="A115" s="154"/>
      <c r="C115" s="234"/>
      <c r="D115" s="217"/>
      <c r="E115" s="209"/>
      <c r="F115" s="209"/>
      <c r="G115" s="209"/>
      <c r="H115" s="209"/>
      <c r="I115" s="209"/>
      <c r="J115" s="209"/>
      <c r="K115" s="209"/>
      <c r="L115" s="209"/>
      <c r="M115" s="209"/>
      <c r="N115" s="209"/>
      <c r="O115" s="209"/>
      <c r="P115" s="209"/>
      <c r="Q115" s="209"/>
      <c r="R115" s="209"/>
      <c r="S115" s="165"/>
      <c r="T115" s="165"/>
      <c r="U115" s="165"/>
      <c r="V115" s="165"/>
      <c r="W115" s="165"/>
      <c r="X115" s="165"/>
      <c r="Y115" s="165"/>
      <c r="Z115" s="165"/>
      <c r="AA115" s="165"/>
      <c r="AB115" s="165"/>
      <c r="AC115" s="165"/>
      <c r="AD115" s="165"/>
      <c r="AE115" s="165"/>
      <c r="AF115" s="165"/>
      <c r="AG115" s="165"/>
      <c r="AH115" s="165"/>
      <c r="AI115" s="165"/>
      <c r="AJ115" s="165"/>
      <c r="AK115" s="165"/>
      <c r="AL115" s="165"/>
      <c r="AM115" s="165"/>
      <c r="AN115" s="165"/>
      <c r="AO115" s="165"/>
      <c r="AP115" s="165"/>
      <c r="AQ115" s="165"/>
      <c r="AR115" s="205"/>
      <c r="AT115" s="206"/>
    </row>
    <row r="116" spans="1:50" ht="12.75" x14ac:dyDescent="0.2">
      <c r="A116" s="154"/>
      <c r="C116" s="234"/>
      <c r="D116" s="217"/>
      <c r="E116" s="209" t="s">
        <v>552</v>
      </c>
      <c r="F116" s="209"/>
      <c r="G116" s="209"/>
      <c r="H116" s="209"/>
      <c r="I116" s="209"/>
      <c r="J116" s="209"/>
      <c r="K116" s="209"/>
      <c r="L116" s="209"/>
      <c r="M116" s="209"/>
      <c r="N116" s="209"/>
      <c r="O116" s="209"/>
      <c r="P116" s="209"/>
      <c r="Q116" s="209"/>
      <c r="R116" s="209"/>
      <c r="S116" s="165"/>
      <c r="T116" s="165"/>
      <c r="U116" s="165"/>
      <c r="V116" s="165"/>
      <c r="W116" s="165"/>
      <c r="X116" s="165"/>
      <c r="Y116" s="165"/>
      <c r="Z116" s="165"/>
      <c r="AA116" s="165"/>
      <c r="AB116" s="165"/>
      <c r="AC116" s="165"/>
      <c r="AD116" s="165"/>
      <c r="AE116" s="165"/>
      <c r="AF116" s="165"/>
      <c r="AG116" s="165"/>
      <c r="AH116" s="165"/>
      <c r="AI116" s="165"/>
      <c r="AJ116" s="165"/>
      <c r="AK116" s="165"/>
      <c r="AL116" s="165"/>
      <c r="AM116" s="165"/>
      <c r="AN116" s="165"/>
      <c r="AO116" s="165"/>
      <c r="AP116" s="165"/>
      <c r="AQ116" s="165"/>
      <c r="AR116" s="205"/>
      <c r="AT116" s="206"/>
    </row>
    <row r="117" spans="1:50" ht="12.75" x14ac:dyDescent="0.2">
      <c r="A117" s="154"/>
      <c r="C117" s="234"/>
      <c r="D117" s="217"/>
      <c r="E117" s="209"/>
      <c r="F117" s="209"/>
      <c r="G117" s="209"/>
      <c r="H117" s="209"/>
      <c r="I117" s="209"/>
      <c r="J117" s="209"/>
      <c r="K117" s="209"/>
      <c r="L117" s="209"/>
      <c r="M117" s="209"/>
      <c r="N117" s="209"/>
      <c r="O117" s="209"/>
      <c r="P117" s="209"/>
      <c r="Q117" s="209"/>
      <c r="R117" s="209"/>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205"/>
      <c r="AT117" s="206"/>
    </row>
    <row r="118" spans="1:50" ht="12.75" x14ac:dyDescent="0.2">
      <c r="A118" s="154"/>
      <c r="C118" s="234"/>
      <c r="D118" s="217"/>
      <c r="E118" s="209"/>
      <c r="F118" s="209"/>
      <c r="G118" s="209"/>
      <c r="H118" s="209"/>
      <c r="I118" s="209"/>
      <c r="J118" s="209"/>
      <c r="K118" s="209"/>
      <c r="L118" s="209"/>
      <c r="M118" s="209"/>
      <c r="N118" s="209"/>
      <c r="O118" s="209"/>
      <c r="P118" s="209"/>
      <c r="Q118" s="209"/>
      <c r="R118" s="209"/>
      <c r="S118" s="165"/>
      <c r="T118" s="165"/>
      <c r="U118" s="165"/>
      <c r="V118" s="165"/>
      <c r="W118" s="165"/>
      <c r="X118" s="165"/>
      <c r="Y118" s="165"/>
      <c r="Z118" s="165"/>
      <c r="AA118" s="165"/>
      <c r="AB118" s="165"/>
      <c r="AC118" s="165"/>
      <c r="AD118" s="165"/>
      <c r="AE118" s="165"/>
      <c r="AF118" s="165"/>
      <c r="AG118" s="165"/>
      <c r="AH118" s="165"/>
      <c r="AI118" s="165"/>
      <c r="AJ118" s="165"/>
      <c r="AK118" s="165"/>
      <c r="AL118" s="165"/>
      <c r="AM118" s="165"/>
      <c r="AN118" s="165"/>
      <c r="AO118" s="165"/>
      <c r="AP118" s="165"/>
      <c r="AQ118" s="165"/>
      <c r="AR118" s="205"/>
      <c r="AT118" s="206"/>
    </row>
    <row r="119" spans="1:50" ht="12.75" x14ac:dyDescent="0.2">
      <c r="A119" s="154"/>
      <c r="C119" s="234"/>
      <c r="D119" s="217"/>
      <c r="E119" s="209" t="s">
        <v>552</v>
      </c>
      <c r="F119" s="209"/>
      <c r="G119" s="209"/>
      <c r="H119" s="209"/>
      <c r="I119" s="209"/>
      <c r="J119" s="209"/>
      <c r="K119" s="209"/>
      <c r="L119" s="209"/>
      <c r="M119" s="209"/>
      <c r="N119" s="209"/>
      <c r="O119" s="209"/>
      <c r="P119" s="209"/>
      <c r="Q119" s="209"/>
      <c r="R119" s="209"/>
      <c r="S119" s="165"/>
      <c r="T119" s="165"/>
      <c r="U119" s="165"/>
      <c r="V119" s="165"/>
      <c r="W119" s="165"/>
      <c r="X119" s="165"/>
      <c r="Y119" s="165"/>
      <c r="Z119" s="165"/>
      <c r="AA119" s="165"/>
      <c r="AB119" s="165"/>
      <c r="AC119" s="165"/>
      <c r="AD119" s="165"/>
      <c r="AE119" s="165"/>
      <c r="AF119" s="165"/>
      <c r="AG119" s="165"/>
      <c r="AH119" s="165"/>
      <c r="AI119" s="165"/>
      <c r="AJ119" s="165"/>
      <c r="AK119" s="165"/>
      <c r="AL119" s="165"/>
      <c r="AM119" s="165"/>
      <c r="AN119" s="165"/>
      <c r="AO119" s="165"/>
      <c r="AP119" s="165"/>
      <c r="AQ119" s="165"/>
      <c r="AR119" s="205"/>
      <c r="AT119" s="206"/>
    </row>
    <row r="120" spans="1:50" ht="12.75" x14ac:dyDescent="0.2">
      <c r="A120" s="154"/>
      <c r="C120" s="234"/>
      <c r="D120" s="217"/>
      <c r="E120" s="209"/>
      <c r="F120" s="209"/>
      <c r="G120" s="209"/>
      <c r="H120" s="209"/>
      <c r="I120" s="209"/>
      <c r="J120" s="209"/>
      <c r="K120" s="209"/>
      <c r="L120" s="209"/>
      <c r="M120" s="209"/>
      <c r="N120" s="209"/>
      <c r="O120" s="209"/>
      <c r="P120" s="209"/>
      <c r="Q120" s="209"/>
      <c r="R120" s="209"/>
      <c r="S120" s="165"/>
      <c r="T120" s="165"/>
      <c r="U120" s="165"/>
      <c r="V120" s="165"/>
      <c r="W120" s="165"/>
      <c r="X120" s="165"/>
      <c r="Y120" s="165"/>
      <c r="Z120" s="165"/>
      <c r="AA120" s="165"/>
      <c r="AB120" s="165"/>
      <c r="AC120" s="165"/>
      <c r="AD120" s="165"/>
      <c r="AE120" s="165"/>
      <c r="AF120" s="165"/>
      <c r="AG120" s="165"/>
      <c r="AH120" s="165"/>
      <c r="AI120" s="165"/>
      <c r="AJ120" s="165"/>
      <c r="AK120" s="165"/>
      <c r="AL120" s="165"/>
      <c r="AM120" s="165"/>
      <c r="AN120" s="165"/>
      <c r="AO120" s="165"/>
      <c r="AP120" s="165"/>
      <c r="AQ120" s="165"/>
      <c r="AR120" s="205"/>
      <c r="AT120" s="206"/>
    </row>
    <row r="121" spans="1:50" ht="12.75" x14ac:dyDescent="0.2">
      <c r="A121" s="154"/>
      <c r="C121" s="234"/>
      <c r="D121" s="217"/>
      <c r="E121" s="209"/>
      <c r="F121" s="209"/>
      <c r="G121" s="209"/>
      <c r="H121" s="209"/>
      <c r="I121" s="209"/>
      <c r="J121" s="209"/>
      <c r="K121" s="209"/>
      <c r="L121" s="209"/>
      <c r="M121" s="209"/>
      <c r="N121" s="209"/>
      <c r="O121" s="209"/>
      <c r="P121" s="209"/>
      <c r="Q121" s="209"/>
      <c r="R121" s="209"/>
      <c r="S121" s="165"/>
      <c r="T121" s="165"/>
      <c r="U121" s="165"/>
      <c r="V121" s="165"/>
      <c r="W121" s="165"/>
      <c r="X121" s="165"/>
      <c r="Y121" s="165"/>
      <c r="Z121" s="165"/>
      <c r="AA121" s="165"/>
      <c r="AB121" s="165"/>
      <c r="AC121" s="165"/>
      <c r="AD121" s="165"/>
      <c r="AE121" s="165"/>
      <c r="AF121" s="165"/>
      <c r="AG121" s="165"/>
      <c r="AH121" s="165"/>
      <c r="AI121" s="165"/>
      <c r="AJ121" s="165"/>
      <c r="AK121" s="165"/>
      <c r="AL121" s="165"/>
      <c r="AM121" s="165"/>
      <c r="AN121" s="165"/>
      <c r="AO121" s="165"/>
      <c r="AP121" s="165"/>
      <c r="AQ121" s="165"/>
      <c r="AR121" s="205"/>
      <c r="AT121" s="206"/>
    </row>
    <row r="122" spans="1:50" ht="12.75" x14ac:dyDescent="0.2">
      <c r="A122" s="154"/>
      <c r="C122" s="234"/>
      <c r="D122" s="217"/>
      <c r="E122" s="209" t="s">
        <v>552</v>
      </c>
      <c r="F122" s="209"/>
      <c r="G122" s="209"/>
      <c r="H122" s="209"/>
      <c r="I122" s="209"/>
      <c r="J122" s="209"/>
      <c r="K122" s="209"/>
      <c r="L122" s="209"/>
      <c r="M122" s="209"/>
      <c r="N122" s="209"/>
      <c r="O122" s="209"/>
      <c r="P122" s="209"/>
      <c r="Q122" s="209"/>
      <c r="R122" s="209"/>
      <c r="S122" s="165"/>
      <c r="T122" s="165"/>
      <c r="U122" s="165"/>
      <c r="V122" s="165"/>
      <c r="W122" s="165"/>
      <c r="X122" s="165"/>
      <c r="Y122" s="165"/>
      <c r="Z122" s="165"/>
      <c r="AA122" s="165"/>
      <c r="AB122" s="165"/>
      <c r="AC122" s="165"/>
      <c r="AD122" s="165"/>
      <c r="AE122" s="165"/>
      <c r="AF122" s="165"/>
      <c r="AG122" s="165"/>
      <c r="AH122" s="165"/>
      <c r="AI122" s="165"/>
      <c r="AJ122" s="165"/>
      <c r="AK122" s="165"/>
      <c r="AL122" s="165"/>
      <c r="AM122" s="165"/>
      <c r="AN122" s="165"/>
      <c r="AO122" s="165"/>
      <c r="AP122" s="165"/>
      <c r="AQ122" s="165"/>
      <c r="AR122" s="205"/>
      <c r="AT122" s="206"/>
    </row>
    <row r="123" spans="1:50" ht="12.75" x14ac:dyDescent="0.2">
      <c r="A123" s="154"/>
      <c r="C123" s="234"/>
      <c r="D123" s="217"/>
      <c r="E123" s="209"/>
      <c r="F123" s="209"/>
      <c r="G123" s="209"/>
      <c r="H123" s="209"/>
      <c r="I123" s="209"/>
      <c r="J123" s="209"/>
      <c r="K123" s="209"/>
      <c r="L123" s="209"/>
      <c r="M123" s="209"/>
      <c r="N123" s="209"/>
      <c r="O123" s="209"/>
      <c r="P123" s="209"/>
      <c r="Q123" s="209"/>
      <c r="R123" s="209"/>
      <c r="S123" s="165"/>
      <c r="T123" s="165"/>
      <c r="U123" s="165"/>
      <c r="V123" s="165"/>
      <c r="W123" s="165"/>
      <c r="X123" s="165"/>
      <c r="Y123" s="165"/>
      <c r="Z123" s="165"/>
      <c r="AA123" s="165"/>
      <c r="AB123" s="165"/>
      <c r="AC123" s="165"/>
      <c r="AD123" s="165"/>
      <c r="AE123" s="165"/>
      <c r="AF123" s="165"/>
      <c r="AG123" s="165"/>
      <c r="AH123" s="165"/>
      <c r="AI123" s="165"/>
      <c r="AJ123" s="165"/>
      <c r="AK123" s="165"/>
      <c r="AL123" s="165"/>
      <c r="AM123" s="165"/>
      <c r="AN123" s="165"/>
      <c r="AO123" s="165"/>
      <c r="AP123" s="165"/>
      <c r="AQ123" s="165"/>
      <c r="AR123" s="205"/>
      <c r="AT123" s="206"/>
    </row>
    <row r="124" spans="1:50" s="178" customFormat="1" ht="12.75" x14ac:dyDescent="0.25">
      <c r="C124" s="227"/>
      <c r="D124" s="181"/>
      <c r="F124" s="228"/>
      <c r="G124" s="229"/>
      <c r="H124" s="230"/>
      <c r="I124" s="224"/>
      <c r="J124" s="224"/>
      <c r="K124" s="224"/>
      <c r="L124" s="224"/>
      <c r="M124" s="224"/>
      <c r="N124" s="224"/>
      <c r="O124" s="224"/>
      <c r="P124" s="224"/>
      <c r="Q124" s="224"/>
      <c r="R124" s="224"/>
      <c r="S124" s="224"/>
      <c r="T124" s="224"/>
      <c r="U124" s="224"/>
      <c r="V124" s="224"/>
      <c r="W124" s="224"/>
      <c r="X124" s="224"/>
      <c r="Y124" s="224"/>
      <c r="Z124" s="224"/>
      <c r="AA124" s="224"/>
      <c r="AB124" s="224"/>
      <c r="AC124" s="224"/>
      <c r="AD124" s="224"/>
      <c r="AE124" s="224"/>
      <c r="AF124" s="224"/>
      <c r="AG124" s="224"/>
      <c r="AH124" s="224"/>
      <c r="AI124" s="224"/>
      <c r="AJ124" s="224"/>
      <c r="AK124" s="224"/>
      <c r="AL124" s="224"/>
      <c r="AM124" s="224"/>
      <c r="AN124" s="224"/>
      <c r="AO124" s="161"/>
      <c r="AP124" s="161"/>
      <c r="AQ124" s="181"/>
      <c r="AR124" s="235"/>
      <c r="AS124" s="161"/>
      <c r="AT124" s="184"/>
    </row>
    <row r="125" spans="1:50" s="178" customFormat="1" ht="12.75" x14ac:dyDescent="0.25">
      <c r="C125" s="227"/>
      <c r="D125" s="222">
        <v>4.2</v>
      </c>
      <c r="E125" s="221" t="s">
        <v>553</v>
      </c>
      <c r="F125" s="236"/>
      <c r="G125" s="237"/>
      <c r="H125" s="238"/>
      <c r="I125" s="239"/>
      <c r="J125" s="239"/>
      <c r="K125" s="239"/>
      <c r="L125" s="239"/>
      <c r="M125" s="239"/>
      <c r="N125" s="239"/>
      <c r="O125" s="239"/>
      <c r="P125" s="239"/>
      <c r="Q125" s="239"/>
      <c r="R125" s="239"/>
      <c r="S125" s="239"/>
      <c r="T125" s="239"/>
      <c r="U125" s="239"/>
      <c r="V125" s="239"/>
      <c r="W125" s="239"/>
      <c r="X125" s="239"/>
      <c r="Y125" s="239"/>
      <c r="Z125" s="239"/>
      <c r="AA125" s="239"/>
      <c r="AB125" s="239"/>
      <c r="AC125" s="239"/>
      <c r="AD125" s="239"/>
      <c r="AE125" s="239"/>
      <c r="AF125" s="239"/>
      <c r="AG125" s="239"/>
      <c r="AH125" s="239"/>
      <c r="AI125" s="224"/>
      <c r="AJ125" s="224"/>
      <c r="AK125" s="224"/>
      <c r="AL125" s="224"/>
      <c r="AM125" s="224"/>
      <c r="AN125" s="224"/>
      <c r="AO125" s="161"/>
      <c r="AP125" s="161"/>
      <c r="AQ125" s="181"/>
      <c r="AR125" s="235"/>
      <c r="AS125" s="161"/>
      <c r="AT125" s="184"/>
    </row>
    <row r="126" spans="1:50" s="178" customFormat="1" ht="12.75" x14ac:dyDescent="0.25">
      <c r="C126" s="227"/>
      <c r="D126" s="222"/>
      <c r="E126" s="221" t="s">
        <v>554</v>
      </c>
      <c r="F126" s="236"/>
      <c r="G126" s="237"/>
      <c r="H126" s="238"/>
      <c r="I126" s="239"/>
      <c r="J126" s="239"/>
      <c r="K126" s="239"/>
      <c r="L126" s="239"/>
      <c r="M126" s="239"/>
      <c r="N126" s="239"/>
      <c r="O126" s="239"/>
      <c r="P126" s="239"/>
      <c r="Q126" s="239"/>
      <c r="R126" s="239"/>
      <c r="S126" s="239"/>
      <c r="T126" s="239"/>
      <c r="U126" s="239"/>
      <c r="V126" s="239"/>
      <c r="W126" s="239"/>
      <c r="X126" s="239"/>
      <c r="Y126" s="239"/>
      <c r="Z126" s="239"/>
      <c r="AA126" s="239"/>
      <c r="AB126" s="239"/>
      <c r="AC126" s="239"/>
      <c r="AD126" s="239"/>
      <c r="AE126" s="239"/>
      <c r="AF126" s="239"/>
      <c r="AG126" s="239"/>
      <c r="AH126" s="239"/>
      <c r="AI126" s="224"/>
      <c r="AJ126" s="224"/>
      <c r="AK126" s="224"/>
      <c r="AL126" s="224"/>
      <c r="AM126" s="224"/>
      <c r="AN126" s="224"/>
      <c r="AO126" s="161"/>
      <c r="AP126" s="161"/>
      <c r="AQ126" s="181"/>
      <c r="AR126" s="235"/>
      <c r="AS126" s="161"/>
      <c r="AT126" s="184"/>
    </row>
    <row r="127" spans="1:50" s="178" customFormat="1" ht="31.9" customHeight="1" x14ac:dyDescent="0.25">
      <c r="C127" s="227"/>
      <c r="D127" s="181"/>
      <c r="E127" s="850" t="s">
        <v>555</v>
      </c>
      <c r="F127" s="851"/>
      <c r="G127" s="851"/>
      <c r="H127" s="852"/>
      <c r="I127" s="850" t="s">
        <v>556</v>
      </c>
      <c r="J127" s="851"/>
      <c r="K127" s="851"/>
      <c r="L127" s="852"/>
      <c r="M127" s="845" t="s">
        <v>557</v>
      </c>
      <c r="N127" s="846"/>
      <c r="O127" s="240"/>
      <c r="P127" s="850" t="s">
        <v>558</v>
      </c>
      <c r="Q127" s="851"/>
      <c r="R127" s="851"/>
      <c r="S127" s="851"/>
      <c r="T127" s="850" t="s">
        <v>559</v>
      </c>
      <c r="U127" s="851"/>
      <c r="V127" s="851"/>
      <c r="W127" s="851"/>
      <c r="X127" s="852"/>
      <c r="Y127" s="224"/>
      <c r="Z127" s="224"/>
      <c r="AA127" s="224"/>
      <c r="AB127" s="224"/>
      <c r="AC127" s="224"/>
      <c r="AD127" s="224"/>
      <c r="AE127" s="224"/>
      <c r="AF127" s="224"/>
      <c r="AG127" s="224"/>
      <c r="AH127" s="224"/>
      <c r="AI127" s="224"/>
      <c r="AJ127" s="224"/>
      <c r="AK127" s="224"/>
      <c r="AL127" s="224"/>
      <c r="AM127" s="224"/>
      <c r="AN127" s="224"/>
      <c r="AO127" s="224"/>
      <c r="AP127" s="224"/>
      <c r="AQ127" s="224"/>
      <c r="AR127" s="235"/>
      <c r="AS127" s="161"/>
      <c r="AT127" s="184"/>
      <c r="AU127" s="161"/>
      <c r="AV127" s="161"/>
      <c r="AW127" s="161"/>
      <c r="AX127" s="181"/>
    </row>
    <row r="128" spans="1:50" s="178" customFormat="1" ht="31.9" customHeight="1" x14ac:dyDescent="0.25">
      <c r="C128" s="227"/>
      <c r="D128" s="181"/>
      <c r="E128" s="845"/>
      <c r="F128" s="846"/>
      <c r="G128" s="846"/>
      <c r="H128" s="847"/>
      <c r="I128" s="845"/>
      <c r="J128" s="846"/>
      <c r="K128" s="846"/>
      <c r="L128" s="847"/>
      <c r="M128" s="845" t="s">
        <v>560</v>
      </c>
      <c r="N128" s="846"/>
      <c r="O128" s="846"/>
      <c r="P128" s="845"/>
      <c r="Q128" s="846"/>
      <c r="R128" s="846"/>
      <c r="S128" s="847"/>
      <c r="T128" s="850"/>
      <c r="U128" s="851"/>
      <c r="V128" s="851"/>
      <c r="W128" s="851"/>
      <c r="X128" s="852"/>
      <c r="Y128" s="224"/>
      <c r="Z128" s="224"/>
      <c r="AA128" s="224"/>
      <c r="AB128" s="224"/>
      <c r="AC128" s="224"/>
      <c r="AD128" s="224"/>
      <c r="AE128" s="224"/>
      <c r="AF128" s="224"/>
      <c r="AG128" s="224"/>
      <c r="AH128" s="224"/>
      <c r="AI128" s="224"/>
      <c r="AJ128" s="224"/>
      <c r="AK128" s="224"/>
      <c r="AL128" s="224"/>
      <c r="AM128" s="224"/>
      <c r="AN128" s="224"/>
      <c r="AO128" s="224"/>
      <c r="AP128" s="224"/>
      <c r="AQ128" s="224"/>
      <c r="AR128" s="235"/>
      <c r="AS128" s="161"/>
      <c r="AT128" s="184"/>
      <c r="AU128" s="161"/>
      <c r="AV128" s="161"/>
      <c r="AW128" s="161"/>
      <c r="AX128" s="181"/>
    </row>
    <row r="129" spans="1:50" s="178" customFormat="1" ht="31.9" customHeight="1" x14ac:dyDescent="0.25">
      <c r="C129" s="227"/>
      <c r="D129" s="181"/>
      <c r="E129" s="845"/>
      <c r="F129" s="846"/>
      <c r="G129" s="846"/>
      <c r="H129" s="847"/>
      <c r="I129" s="845"/>
      <c r="J129" s="846"/>
      <c r="K129" s="846"/>
      <c r="L129" s="847"/>
      <c r="M129" s="845" t="s">
        <v>560</v>
      </c>
      <c r="N129" s="846"/>
      <c r="O129" s="846"/>
      <c r="P129" s="845"/>
      <c r="Q129" s="846"/>
      <c r="R129" s="846"/>
      <c r="S129" s="847"/>
      <c r="T129" s="850"/>
      <c r="U129" s="851"/>
      <c r="V129" s="851"/>
      <c r="W129" s="851"/>
      <c r="X129" s="852"/>
      <c r="Y129" s="224"/>
      <c r="Z129" s="224"/>
      <c r="AA129" s="224"/>
      <c r="AB129" s="224"/>
      <c r="AC129" s="224"/>
      <c r="AD129" s="224"/>
      <c r="AE129" s="224"/>
      <c r="AF129" s="224"/>
      <c r="AG129" s="224"/>
      <c r="AH129" s="224"/>
      <c r="AI129" s="224"/>
      <c r="AJ129" s="224"/>
      <c r="AK129" s="224"/>
      <c r="AL129" s="224"/>
      <c r="AM129" s="224"/>
      <c r="AN129" s="224"/>
      <c r="AO129" s="224"/>
      <c r="AP129" s="224"/>
      <c r="AQ129" s="224"/>
      <c r="AR129" s="235"/>
      <c r="AS129" s="161"/>
      <c r="AT129" s="184"/>
      <c r="AU129" s="161"/>
      <c r="AV129" s="161"/>
      <c r="AW129" s="161"/>
      <c r="AX129" s="181"/>
    </row>
    <row r="130" spans="1:50" s="178" customFormat="1" ht="31.9" customHeight="1" x14ac:dyDescent="0.25">
      <c r="C130" s="227"/>
      <c r="D130" s="181"/>
      <c r="E130" s="845"/>
      <c r="F130" s="846"/>
      <c r="G130" s="846"/>
      <c r="H130" s="847"/>
      <c r="I130" s="845"/>
      <c r="J130" s="846"/>
      <c r="K130" s="846"/>
      <c r="L130" s="847"/>
      <c r="M130" s="845" t="s">
        <v>560</v>
      </c>
      <c r="N130" s="846"/>
      <c r="O130" s="846"/>
      <c r="P130" s="845"/>
      <c r="Q130" s="846"/>
      <c r="R130" s="846"/>
      <c r="S130" s="847"/>
      <c r="T130" s="850"/>
      <c r="U130" s="851"/>
      <c r="V130" s="851"/>
      <c r="W130" s="851"/>
      <c r="X130" s="852"/>
      <c r="Y130" s="224"/>
      <c r="Z130" s="224"/>
      <c r="AA130" s="224"/>
      <c r="AB130" s="224"/>
      <c r="AC130" s="224"/>
      <c r="AD130" s="224"/>
      <c r="AE130" s="224"/>
      <c r="AF130" s="224"/>
      <c r="AG130" s="224"/>
      <c r="AH130" s="224"/>
      <c r="AI130" s="224"/>
      <c r="AJ130" s="224"/>
      <c r="AK130" s="224"/>
      <c r="AL130" s="224"/>
      <c r="AM130" s="224"/>
      <c r="AN130" s="224"/>
      <c r="AO130" s="224"/>
      <c r="AP130" s="224"/>
      <c r="AQ130" s="224"/>
      <c r="AR130" s="235"/>
      <c r="AS130" s="161"/>
      <c r="AT130" s="184"/>
      <c r="AU130" s="161"/>
      <c r="AV130" s="161"/>
      <c r="AW130" s="161"/>
      <c r="AX130" s="181"/>
    </row>
    <row r="131" spans="1:50" s="178" customFormat="1" ht="31.9" customHeight="1" x14ac:dyDescent="0.25">
      <c r="C131" s="227"/>
      <c r="D131" s="181"/>
      <c r="E131" s="845"/>
      <c r="F131" s="846"/>
      <c r="G131" s="846"/>
      <c r="H131" s="847"/>
      <c r="I131" s="845"/>
      <c r="J131" s="846"/>
      <c r="K131" s="846"/>
      <c r="L131" s="847"/>
      <c r="M131" s="845" t="s">
        <v>560</v>
      </c>
      <c r="N131" s="846"/>
      <c r="O131" s="846"/>
      <c r="P131" s="845"/>
      <c r="Q131" s="846"/>
      <c r="R131" s="846"/>
      <c r="S131" s="847"/>
      <c r="T131" s="850"/>
      <c r="U131" s="851"/>
      <c r="V131" s="851"/>
      <c r="W131" s="851"/>
      <c r="X131" s="852"/>
      <c r="Y131" s="224"/>
      <c r="Z131" s="224"/>
      <c r="AA131" s="224"/>
      <c r="AB131" s="224"/>
      <c r="AC131" s="224"/>
      <c r="AD131" s="224"/>
      <c r="AE131" s="224"/>
      <c r="AF131" s="224"/>
      <c r="AG131" s="224"/>
      <c r="AH131" s="224"/>
      <c r="AI131" s="224"/>
      <c r="AJ131" s="224"/>
      <c r="AK131" s="224"/>
      <c r="AL131" s="224"/>
      <c r="AM131" s="224"/>
      <c r="AN131" s="224"/>
      <c r="AO131" s="224"/>
      <c r="AP131" s="224"/>
      <c r="AQ131" s="224"/>
      <c r="AR131" s="235"/>
      <c r="AS131" s="161"/>
      <c r="AT131" s="184"/>
      <c r="AU131" s="161"/>
      <c r="AV131" s="161"/>
      <c r="AW131" s="161"/>
      <c r="AX131" s="181"/>
    </row>
    <row r="132" spans="1:50" s="178" customFormat="1" ht="31.9" customHeight="1" x14ac:dyDescent="0.25">
      <c r="C132" s="227"/>
      <c r="D132" s="181"/>
      <c r="E132" s="845"/>
      <c r="F132" s="846"/>
      <c r="G132" s="846"/>
      <c r="H132" s="847"/>
      <c r="I132" s="845"/>
      <c r="J132" s="846"/>
      <c r="K132" s="846"/>
      <c r="L132" s="847"/>
      <c r="M132" s="241" t="s">
        <v>560</v>
      </c>
      <c r="N132" s="181"/>
      <c r="O132" s="242"/>
      <c r="P132" s="845"/>
      <c r="Q132" s="846"/>
      <c r="R132" s="846"/>
      <c r="S132" s="847"/>
      <c r="T132" s="850"/>
      <c r="U132" s="851"/>
      <c r="V132" s="851"/>
      <c r="W132" s="851"/>
      <c r="X132" s="852"/>
      <c r="Y132" s="224"/>
      <c r="Z132" s="224"/>
      <c r="AA132" s="224"/>
      <c r="AB132" s="224"/>
      <c r="AC132" s="224"/>
      <c r="AD132" s="224"/>
      <c r="AE132" s="224"/>
      <c r="AF132" s="224"/>
      <c r="AG132" s="224"/>
      <c r="AH132" s="224"/>
      <c r="AI132" s="224"/>
      <c r="AJ132" s="224"/>
      <c r="AK132" s="224"/>
      <c r="AL132" s="224"/>
      <c r="AM132" s="224"/>
      <c r="AN132" s="224"/>
      <c r="AO132" s="224"/>
      <c r="AP132" s="224"/>
      <c r="AQ132" s="224"/>
      <c r="AR132" s="235"/>
      <c r="AS132" s="161"/>
      <c r="AT132" s="184"/>
      <c r="AU132" s="161"/>
      <c r="AV132" s="161"/>
      <c r="AW132" s="161"/>
      <c r="AX132" s="181"/>
    </row>
    <row r="133" spans="1:50" s="178" customFormat="1" ht="31.9" customHeight="1" x14ac:dyDescent="0.25">
      <c r="C133" s="227"/>
      <c r="D133" s="181"/>
      <c r="E133" s="845"/>
      <c r="F133" s="846"/>
      <c r="G133" s="846"/>
      <c r="H133" s="847"/>
      <c r="I133" s="845"/>
      <c r="J133" s="846"/>
      <c r="K133" s="846"/>
      <c r="L133" s="847"/>
      <c r="M133" s="243" t="s">
        <v>561</v>
      </c>
      <c r="N133" s="244"/>
      <c r="O133" s="240"/>
      <c r="P133" s="845"/>
      <c r="Q133" s="846"/>
      <c r="R133" s="846"/>
      <c r="S133" s="847"/>
      <c r="T133" s="850"/>
      <c r="U133" s="851"/>
      <c r="V133" s="851"/>
      <c r="W133" s="851"/>
      <c r="X133" s="852"/>
      <c r="Y133" s="224"/>
      <c r="Z133" s="224"/>
      <c r="AA133" s="224"/>
      <c r="AB133" s="224"/>
      <c r="AC133" s="224"/>
      <c r="AD133" s="224"/>
      <c r="AE133" s="224"/>
      <c r="AF133" s="224"/>
      <c r="AG133" s="224"/>
      <c r="AH133" s="224"/>
      <c r="AI133" s="224"/>
      <c r="AJ133" s="224"/>
      <c r="AK133" s="224"/>
      <c r="AL133" s="224"/>
      <c r="AM133" s="224"/>
      <c r="AN133" s="224"/>
      <c r="AO133" s="224"/>
      <c r="AP133" s="224"/>
      <c r="AQ133" s="224"/>
      <c r="AR133" s="235"/>
      <c r="AS133" s="161"/>
      <c r="AU133" s="161"/>
      <c r="AV133" s="161"/>
      <c r="AW133" s="161"/>
      <c r="AX133" s="181"/>
    </row>
    <row r="134" spans="1:50" s="178" customFormat="1" ht="12.75" x14ac:dyDescent="0.25">
      <c r="C134" s="227"/>
      <c r="D134" s="181"/>
      <c r="F134" s="228"/>
      <c r="G134" s="229"/>
      <c r="H134" s="230"/>
      <c r="I134" s="224"/>
      <c r="J134" s="224"/>
      <c r="K134" s="224"/>
      <c r="L134" s="224"/>
      <c r="M134" s="224"/>
      <c r="N134" s="224"/>
      <c r="O134" s="224"/>
      <c r="P134" s="224"/>
      <c r="Q134" s="224"/>
      <c r="R134" s="224"/>
      <c r="S134" s="224"/>
      <c r="T134" s="224"/>
      <c r="U134" s="224"/>
      <c r="V134" s="224"/>
      <c r="W134" s="224"/>
      <c r="X134" s="224"/>
      <c r="Y134" s="224"/>
      <c r="Z134" s="224"/>
      <c r="AA134" s="224"/>
      <c r="AB134" s="224"/>
      <c r="AC134" s="224"/>
      <c r="AD134" s="224"/>
      <c r="AE134" s="224"/>
      <c r="AF134" s="224"/>
      <c r="AG134" s="224"/>
      <c r="AH134" s="224"/>
      <c r="AI134" s="224"/>
      <c r="AJ134" s="224"/>
      <c r="AK134" s="224"/>
      <c r="AL134" s="224"/>
      <c r="AM134" s="224"/>
      <c r="AN134" s="224"/>
      <c r="AO134" s="161"/>
      <c r="AP134" s="161"/>
      <c r="AQ134" s="181"/>
      <c r="AR134" s="235"/>
      <c r="AS134" s="161"/>
      <c r="AT134" s="184"/>
    </row>
    <row r="135" spans="1:50" s="178" customFormat="1" ht="12.75" x14ac:dyDescent="0.25">
      <c r="C135" s="227"/>
      <c r="D135" s="181"/>
      <c r="F135" s="228"/>
      <c r="G135" s="229"/>
      <c r="H135" s="230"/>
      <c r="I135" s="224"/>
      <c r="J135" s="224"/>
      <c r="K135" s="224"/>
      <c r="L135" s="224"/>
      <c r="M135" s="224"/>
      <c r="N135" s="224"/>
      <c r="O135" s="224"/>
      <c r="P135" s="224"/>
      <c r="Q135" s="224"/>
      <c r="R135" s="224"/>
      <c r="S135" s="224"/>
      <c r="T135" s="224"/>
      <c r="U135" s="224"/>
      <c r="V135" s="224"/>
      <c r="W135" s="224"/>
      <c r="X135" s="224"/>
      <c r="Y135" s="224"/>
      <c r="Z135" s="224"/>
      <c r="AA135" s="224"/>
      <c r="AB135" s="224"/>
      <c r="AC135" s="224"/>
      <c r="AD135" s="224"/>
      <c r="AE135" s="224"/>
      <c r="AF135" s="224"/>
      <c r="AG135" s="224"/>
      <c r="AH135" s="224"/>
      <c r="AI135" s="224"/>
      <c r="AJ135" s="224"/>
      <c r="AK135" s="224"/>
      <c r="AL135" s="224"/>
      <c r="AM135" s="224"/>
      <c r="AN135" s="224"/>
      <c r="AO135" s="161"/>
      <c r="AP135" s="161"/>
      <c r="AQ135" s="181"/>
      <c r="AR135" s="235"/>
      <c r="AS135" s="161"/>
      <c r="AT135" s="184"/>
    </row>
    <row r="136" spans="1:50" s="178" customFormat="1" ht="31.9" customHeight="1" x14ac:dyDescent="0.25">
      <c r="C136" s="227"/>
      <c r="D136" s="181"/>
      <c r="E136" s="178" t="s">
        <v>562</v>
      </c>
      <c r="F136" s="228"/>
      <c r="G136" s="229"/>
      <c r="H136" s="230"/>
      <c r="I136" s="224"/>
      <c r="J136" s="224"/>
      <c r="K136" s="224"/>
      <c r="L136" s="224"/>
      <c r="M136" s="224"/>
      <c r="N136" s="195">
        <v>1</v>
      </c>
      <c r="O136" s="161" t="s">
        <v>563</v>
      </c>
      <c r="P136" s="161"/>
      <c r="Q136" s="161"/>
      <c r="R136" s="161"/>
      <c r="S136" s="161"/>
      <c r="T136" s="161"/>
      <c r="U136" s="161"/>
      <c r="V136" s="161"/>
      <c r="W136" s="161"/>
      <c r="X136" s="161"/>
      <c r="Y136" s="161"/>
      <c r="Z136" s="161"/>
      <c r="AA136" s="161"/>
      <c r="AB136" s="161"/>
      <c r="AC136" s="161"/>
      <c r="AD136" s="161"/>
      <c r="AE136" s="161"/>
      <c r="AF136" s="161"/>
      <c r="AG136" s="224"/>
      <c r="AH136" s="224"/>
      <c r="AI136" s="224"/>
      <c r="AJ136" s="224"/>
      <c r="AK136" s="224"/>
      <c r="AL136" s="224"/>
      <c r="AM136" s="224"/>
      <c r="AN136" s="224"/>
      <c r="AO136" s="161"/>
      <c r="AP136" s="161"/>
      <c r="AQ136" s="181"/>
      <c r="AR136" s="235"/>
      <c r="AS136" s="161"/>
      <c r="AT136" s="184" t="s">
        <v>564</v>
      </c>
    </row>
    <row r="137" spans="1:50" s="178" customFormat="1" ht="31.9" customHeight="1" x14ac:dyDescent="0.25">
      <c r="C137" s="227"/>
      <c r="D137" s="181"/>
      <c r="F137" s="228"/>
      <c r="G137" s="229"/>
      <c r="H137" s="230"/>
      <c r="I137" s="224"/>
      <c r="J137" s="224"/>
      <c r="K137" s="224"/>
      <c r="L137" s="224"/>
      <c r="M137" s="224"/>
      <c r="N137" s="195">
        <v>2</v>
      </c>
      <c r="O137" s="161" t="s">
        <v>563</v>
      </c>
      <c r="P137" s="161"/>
      <c r="Q137" s="161"/>
      <c r="R137" s="161"/>
      <c r="S137" s="161"/>
      <c r="T137" s="161"/>
      <c r="U137" s="161"/>
      <c r="V137" s="161"/>
      <c r="W137" s="161"/>
      <c r="X137" s="161"/>
      <c r="Y137" s="161"/>
      <c r="Z137" s="161"/>
      <c r="AA137" s="161"/>
      <c r="AB137" s="161"/>
      <c r="AC137" s="161"/>
      <c r="AD137" s="161"/>
      <c r="AE137" s="224"/>
      <c r="AF137" s="224"/>
      <c r="AG137" s="224"/>
      <c r="AH137" s="224"/>
      <c r="AI137" s="224"/>
      <c r="AJ137" s="224"/>
      <c r="AK137" s="224"/>
      <c r="AL137" s="224"/>
      <c r="AM137" s="224"/>
      <c r="AN137" s="224"/>
      <c r="AO137" s="161"/>
      <c r="AP137" s="161"/>
      <c r="AQ137" s="181"/>
      <c r="AR137" s="235"/>
      <c r="AS137" s="161"/>
      <c r="AT137" s="184"/>
    </row>
    <row r="138" spans="1:50" s="178" customFormat="1" ht="31.9" customHeight="1" x14ac:dyDescent="0.25">
      <c r="C138" s="227"/>
      <c r="D138" s="181"/>
      <c r="F138" s="228"/>
      <c r="G138" s="229"/>
      <c r="H138" s="230"/>
      <c r="I138" s="224"/>
      <c r="J138" s="224"/>
      <c r="K138" s="224"/>
      <c r="L138" s="224"/>
      <c r="M138" s="224"/>
      <c r="N138" s="195">
        <v>3</v>
      </c>
      <c r="O138" s="161" t="s">
        <v>563</v>
      </c>
      <c r="P138" s="161"/>
      <c r="Q138" s="161"/>
      <c r="R138" s="161"/>
      <c r="S138" s="161"/>
      <c r="T138" s="161"/>
      <c r="U138" s="161"/>
      <c r="V138" s="161"/>
      <c r="W138" s="161"/>
      <c r="X138" s="161"/>
      <c r="Y138" s="161"/>
      <c r="Z138" s="161"/>
      <c r="AA138" s="161"/>
      <c r="AB138" s="161"/>
      <c r="AC138" s="161"/>
      <c r="AD138" s="161"/>
      <c r="AE138" s="224"/>
      <c r="AF138" s="224"/>
      <c r="AG138" s="224"/>
      <c r="AH138" s="224"/>
      <c r="AI138" s="224"/>
      <c r="AJ138" s="224"/>
      <c r="AK138" s="224"/>
      <c r="AL138" s="224"/>
      <c r="AM138" s="224"/>
      <c r="AN138" s="224"/>
      <c r="AO138" s="161"/>
      <c r="AP138" s="161"/>
      <c r="AQ138" s="181"/>
      <c r="AR138" s="235"/>
      <c r="AS138" s="161"/>
      <c r="AT138" s="184"/>
    </row>
    <row r="139" spans="1:50" s="178" customFormat="1" ht="31.9" customHeight="1" x14ac:dyDescent="0.25">
      <c r="C139" s="227"/>
      <c r="D139" s="181"/>
      <c r="F139" s="228"/>
      <c r="G139" s="229"/>
      <c r="H139" s="230"/>
      <c r="I139" s="224"/>
      <c r="J139" s="224"/>
      <c r="K139" s="224"/>
      <c r="L139" s="224"/>
      <c r="M139" s="224"/>
      <c r="N139" s="195">
        <v>4</v>
      </c>
      <c r="O139" s="161" t="s">
        <v>563</v>
      </c>
      <c r="P139" s="161"/>
      <c r="Q139" s="161"/>
      <c r="R139" s="161"/>
      <c r="S139" s="161"/>
      <c r="T139" s="161"/>
      <c r="U139" s="161"/>
      <c r="V139" s="161"/>
      <c r="W139" s="161"/>
      <c r="X139" s="161"/>
      <c r="Y139" s="161"/>
      <c r="Z139" s="161"/>
      <c r="AA139" s="161"/>
      <c r="AB139" s="161"/>
      <c r="AC139" s="161"/>
      <c r="AD139" s="161"/>
      <c r="AE139" s="224"/>
      <c r="AF139" s="224"/>
      <c r="AG139" s="224"/>
      <c r="AH139" s="224"/>
      <c r="AI139" s="224"/>
      <c r="AJ139" s="224"/>
      <c r="AK139" s="224"/>
      <c r="AL139" s="224"/>
      <c r="AM139" s="224"/>
      <c r="AN139" s="224"/>
      <c r="AO139" s="161"/>
      <c r="AP139" s="161"/>
      <c r="AQ139" s="181"/>
      <c r="AR139" s="235"/>
      <c r="AS139" s="161"/>
      <c r="AT139" s="184"/>
    </row>
    <row r="140" spans="1:50" s="178" customFormat="1" ht="31.9" customHeight="1" x14ac:dyDescent="0.25">
      <c r="C140" s="227"/>
      <c r="D140" s="181"/>
      <c r="F140" s="228"/>
      <c r="G140" s="229"/>
      <c r="H140" s="230"/>
      <c r="I140" s="224"/>
      <c r="J140" s="224"/>
      <c r="K140" s="224"/>
      <c r="L140" s="224"/>
      <c r="M140" s="224"/>
      <c r="N140" s="195">
        <v>5</v>
      </c>
      <c r="O140" s="161" t="s">
        <v>563</v>
      </c>
      <c r="P140" s="161"/>
      <c r="Q140" s="161"/>
      <c r="R140" s="161"/>
      <c r="S140" s="161"/>
      <c r="T140" s="161"/>
      <c r="U140" s="161"/>
      <c r="V140" s="161"/>
      <c r="W140" s="161"/>
      <c r="X140" s="161"/>
      <c r="Y140" s="161"/>
      <c r="Z140" s="161"/>
      <c r="AA140" s="161"/>
      <c r="AB140" s="161"/>
      <c r="AC140" s="161"/>
      <c r="AD140" s="161"/>
      <c r="AE140" s="224"/>
      <c r="AF140" s="224"/>
      <c r="AG140" s="224"/>
      <c r="AH140" s="224"/>
      <c r="AI140" s="224"/>
      <c r="AJ140" s="224"/>
      <c r="AK140" s="224"/>
      <c r="AL140" s="224"/>
      <c r="AM140" s="224"/>
      <c r="AN140" s="224"/>
      <c r="AO140" s="161"/>
      <c r="AP140" s="161"/>
      <c r="AQ140" s="181"/>
      <c r="AR140" s="235"/>
      <c r="AS140" s="161"/>
      <c r="AT140" s="184"/>
    </row>
    <row r="141" spans="1:50" s="178" customFormat="1" ht="31.9" customHeight="1" x14ac:dyDescent="0.25">
      <c r="C141" s="227"/>
      <c r="D141" s="181"/>
      <c r="F141" s="228"/>
      <c r="G141" s="229"/>
      <c r="H141" s="230"/>
      <c r="I141" s="224"/>
      <c r="J141" s="224"/>
      <c r="K141" s="224"/>
      <c r="L141" s="224"/>
      <c r="M141" s="224"/>
      <c r="N141" s="181"/>
      <c r="O141" s="161"/>
      <c r="P141" s="161"/>
      <c r="Q141" s="161"/>
      <c r="R141" s="161"/>
      <c r="S141" s="161"/>
      <c r="T141" s="161"/>
      <c r="U141" s="161"/>
      <c r="V141" s="161"/>
      <c r="W141" s="161"/>
      <c r="X141" s="161"/>
      <c r="Y141" s="161"/>
      <c r="Z141" s="161"/>
      <c r="AA141" s="161"/>
      <c r="AB141" s="161"/>
      <c r="AC141" s="161"/>
      <c r="AD141" s="161"/>
      <c r="AE141" s="224"/>
      <c r="AF141" s="224"/>
      <c r="AG141" s="224"/>
      <c r="AH141" s="224"/>
      <c r="AI141" s="224"/>
      <c r="AJ141" s="224"/>
      <c r="AK141" s="224"/>
      <c r="AL141" s="224"/>
      <c r="AM141" s="224"/>
      <c r="AN141" s="224"/>
      <c r="AO141" s="161"/>
      <c r="AP141" s="161"/>
      <c r="AQ141" s="181"/>
      <c r="AR141" s="235"/>
      <c r="AS141" s="161"/>
      <c r="AT141" s="184"/>
    </row>
    <row r="142" spans="1:50" ht="12.75" x14ac:dyDescent="0.2">
      <c r="A142" s="154"/>
      <c r="C142" s="245"/>
      <c r="D142" s="181"/>
      <c r="E142" s="209" t="s">
        <v>565</v>
      </c>
      <c r="F142" s="213"/>
      <c r="G142" s="213"/>
      <c r="H142" s="213"/>
      <c r="I142" s="213"/>
      <c r="J142" s="213"/>
      <c r="K142" s="214"/>
      <c r="L142" s="165"/>
      <c r="M142" s="165"/>
      <c r="N142" s="165"/>
      <c r="O142" s="165"/>
      <c r="P142" s="165"/>
      <c r="Q142" s="165"/>
      <c r="R142" s="209"/>
      <c r="S142" s="165"/>
      <c r="T142" s="165"/>
      <c r="U142" s="165"/>
      <c r="V142" s="165"/>
      <c r="W142" s="165"/>
      <c r="X142" s="165"/>
      <c r="Y142" s="165"/>
      <c r="Z142" s="165"/>
      <c r="AA142" s="165"/>
      <c r="AB142" s="165"/>
      <c r="AC142" s="165"/>
      <c r="AD142" s="165"/>
      <c r="AE142" s="165"/>
      <c r="AF142" s="165"/>
      <c r="AG142" s="165"/>
      <c r="AH142" s="165"/>
      <c r="AI142" s="161"/>
      <c r="AJ142" s="161"/>
      <c r="AK142" s="161"/>
      <c r="AL142" s="161"/>
      <c r="AM142" s="165"/>
      <c r="AN142" s="165"/>
      <c r="AO142" s="165"/>
      <c r="AP142" s="165"/>
      <c r="AQ142" s="165"/>
      <c r="AR142" s="205"/>
      <c r="AT142" s="848"/>
    </row>
    <row r="143" spans="1:50" ht="12.75" x14ac:dyDescent="0.2">
      <c r="A143" s="154"/>
      <c r="C143" s="245"/>
      <c r="D143" s="181"/>
      <c r="E143" s="209"/>
      <c r="F143" s="213"/>
      <c r="G143" s="213"/>
      <c r="H143" s="213"/>
      <c r="I143" s="213"/>
      <c r="J143" s="213"/>
      <c r="K143" s="214"/>
      <c r="L143" s="165"/>
      <c r="M143" s="165"/>
      <c r="N143" s="165"/>
      <c r="O143" s="165"/>
      <c r="P143" s="165"/>
      <c r="Q143" s="165"/>
      <c r="R143" s="209"/>
      <c r="S143" s="165"/>
      <c r="T143" s="165"/>
      <c r="U143" s="165"/>
      <c r="V143" s="165"/>
      <c r="W143" s="165"/>
      <c r="X143" s="165"/>
      <c r="Y143" s="165"/>
      <c r="Z143" s="165"/>
      <c r="AA143" s="165"/>
      <c r="AB143" s="165"/>
      <c r="AC143" s="165"/>
      <c r="AD143" s="165"/>
      <c r="AE143" s="165"/>
      <c r="AF143" s="165"/>
      <c r="AG143" s="165"/>
      <c r="AH143" s="165"/>
      <c r="AI143" s="161"/>
      <c r="AJ143" s="161"/>
      <c r="AK143" s="161"/>
      <c r="AL143" s="161"/>
      <c r="AM143" s="165"/>
      <c r="AN143" s="165"/>
      <c r="AO143" s="165"/>
      <c r="AP143" s="165"/>
      <c r="AQ143" s="165"/>
      <c r="AR143" s="205"/>
      <c r="AT143" s="848"/>
    </row>
    <row r="144" spans="1:50" ht="12.75" x14ac:dyDescent="0.2">
      <c r="A144" s="154"/>
      <c r="C144" s="245"/>
      <c r="D144" s="181"/>
      <c r="E144" s="209"/>
      <c r="F144" s="213"/>
      <c r="G144" s="213"/>
      <c r="H144" s="213"/>
      <c r="I144" s="213"/>
      <c r="J144" s="213"/>
      <c r="K144" s="214"/>
      <c r="L144" s="165"/>
      <c r="M144" s="165"/>
      <c r="N144" s="165"/>
      <c r="O144" s="165"/>
      <c r="P144" s="165"/>
      <c r="Q144" s="165"/>
      <c r="R144" s="209"/>
      <c r="S144" s="165"/>
      <c r="T144" s="165"/>
      <c r="U144" s="165"/>
      <c r="V144" s="165"/>
      <c r="W144" s="165"/>
      <c r="X144" s="165"/>
      <c r="Y144" s="165"/>
      <c r="Z144" s="165"/>
      <c r="AA144" s="165"/>
      <c r="AB144" s="165"/>
      <c r="AC144" s="165"/>
      <c r="AD144" s="165"/>
      <c r="AE144" s="165"/>
      <c r="AF144" s="165"/>
      <c r="AG144" s="165"/>
      <c r="AH144" s="165"/>
      <c r="AI144" s="161"/>
      <c r="AJ144" s="161"/>
      <c r="AK144" s="161"/>
      <c r="AL144" s="161"/>
      <c r="AM144" s="165"/>
      <c r="AN144" s="165"/>
      <c r="AO144" s="165"/>
      <c r="AP144" s="165"/>
      <c r="AQ144" s="165"/>
      <c r="AR144" s="205"/>
      <c r="AT144" s="848"/>
    </row>
    <row r="145" spans="1:46" ht="12.75" x14ac:dyDescent="0.2">
      <c r="A145" s="154"/>
      <c r="C145" s="245"/>
      <c r="D145" s="181"/>
      <c r="E145" s="209" t="s">
        <v>566</v>
      </c>
      <c r="F145" s="213"/>
      <c r="G145" s="213"/>
      <c r="H145" s="213"/>
      <c r="I145" s="213"/>
      <c r="J145" s="213"/>
      <c r="K145" s="214"/>
      <c r="L145" s="165"/>
      <c r="M145" s="165"/>
      <c r="N145" s="165"/>
      <c r="O145" s="165"/>
      <c r="P145" s="165"/>
      <c r="Q145" s="165"/>
      <c r="R145" s="209"/>
      <c r="S145" s="165"/>
      <c r="T145" s="165"/>
      <c r="U145" s="165"/>
      <c r="V145" s="165"/>
      <c r="W145" s="165"/>
      <c r="X145" s="165"/>
      <c r="Y145" s="165"/>
      <c r="Z145" s="165"/>
      <c r="AA145" s="165"/>
      <c r="AB145" s="165"/>
      <c r="AC145" s="165"/>
      <c r="AD145" s="165"/>
      <c r="AE145" s="165"/>
      <c r="AF145" s="165"/>
      <c r="AG145" s="165"/>
      <c r="AH145" s="165"/>
      <c r="AI145" s="161"/>
      <c r="AJ145" s="161"/>
      <c r="AK145" s="161"/>
      <c r="AL145" s="161"/>
      <c r="AM145" s="165"/>
      <c r="AN145" s="165"/>
      <c r="AO145" s="165"/>
      <c r="AP145" s="165"/>
      <c r="AQ145" s="165"/>
      <c r="AR145" s="205"/>
      <c r="AT145" s="848"/>
    </row>
    <row r="146" spans="1:46" ht="12.75" x14ac:dyDescent="0.2">
      <c r="A146" s="154"/>
      <c r="C146" s="245"/>
      <c r="D146" s="181"/>
      <c r="E146" s="209"/>
      <c r="F146" s="213"/>
      <c r="G146" s="213"/>
      <c r="H146" s="213"/>
      <c r="I146" s="213"/>
      <c r="J146" s="213"/>
      <c r="K146" s="214"/>
      <c r="L146" s="165"/>
      <c r="M146" s="165"/>
      <c r="N146" s="165"/>
      <c r="O146" s="165"/>
      <c r="P146" s="165"/>
      <c r="Q146" s="165"/>
      <c r="R146" s="209"/>
      <c r="S146" s="165"/>
      <c r="T146" s="165"/>
      <c r="U146" s="165"/>
      <c r="V146" s="165"/>
      <c r="W146" s="165"/>
      <c r="X146" s="165"/>
      <c r="Y146" s="165"/>
      <c r="Z146" s="165"/>
      <c r="AA146" s="165"/>
      <c r="AB146" s="165"/>
      <c r="AC146" s="165"/>
      <c r="AD146" s="165"/>
      <c r="AE146" s="165"/>
      <c r="AF146" s="165"/>
      <c r="AG146" s="165"/>
      <c r="AH146" s="165"/>
      <c r="AI146" s="161"/>
      <c r="AJ146" s="161"/>
      <c r="AK146" s="161"/>
      <c r="AL146" s="161"/>
      <c r="AM146" s="165"/>
      <c r="AN146" s="165"/>
      <c r="AO146" s="165"/>
      <c r="AP146" s="165"/>
      <c r="AQ146" s="165"/>
      <c r="AR146" s="205"/>
      <c r="AT146" s="191"/>
    </row>
    <row r="147" spans="1:46" ht="12.75" x14ac:dyDescent="0.2">
      <c r="A147" s="154"/>
      <c r="C147" s="245"/>
      <c r="D147" s="181"/>
      <c r="E147" s="209"/>
      <c r="F147" s="213"/>
      <c r="G147" s="213"/>
      <c r="H147" s="213"/>
      <c r="I147" s="213"/>
      <c r="J147" s="213"/>
      <c r="K147" s="214"/>
      <c r="L147" s="165"/>
      <c r="M147" s="165"/>
      <c r="N147" s="165"/>
      <c r="O147" s="165"/>
      <c r="P147" s="165"/>
      <c r="Q147" s="165"/>
      <c r="R147" s="209"/>
      <c r="S147" s="165"/>
      <c r="T147" s="165"/>
      <c r="U147" s="165"/>
      <c r="V147" s="165"/>
      <c r="W147" s="165"/>
      <c r="X147" s="165"/>
      <c r="Y147" s="165"/>
      <c r="Z147" s="165"/>
      <c r="AA147" s="165"/>
      <c r="AB147" s="165"/>
      <c r="AC147" s="165"/>
      <c r="AD147" s="165"/>
      <c r="AE147" s="165"/>
      <c r="AF147" s="165"/>
      <c r="AG147" s="165"/>
      <c r="AH147" s="165"/>
      <c r="AI147" s="161"/>
      <c r="AJ147" s="161"/>
      <c r="AK147" s="161"/>
      <c r="AL147" s="161"/>
      <c r="AM147" s="165"/>
      <c r="AN147" s="165"/>
      <c r="AO147" s="165"/>
      <c r="AP147" s="165"/>
      <c r="AQ147" s="165"/>
      <c r="AR147" s="205"/>
      <c r="AT147" s="191"/>
    </row>
    <row r="148" spans="1:46" ht="12.75" x14ac:dyDescent="0.2">
      <c r="A148" s="154"/>
      <c r="C148" s="245"/>
      <c r="D148" s="181"/>
      <c r="E148" s="217">
        <v>4.4000000000000004</v>
      </c>
      <c r="F148" s="181" t="s">
        <v>567</v>
      </c>
      <c r="G148" s="181"/>
      <c r="H148" s="181"/>
      <c r="I148" s="181"/>
      <c r="J148" s="181"/>
      <c r="K148" s="181"/>
      <c r="L148" s="224"/>
      <c r="M148" s="161"/>
      <c r="N148" s="161"/>
      <c r="O148" s="161"/>
      <c r="P148" s="161"/>
      <c r="Q148" s="161"/>
      <c r="R148" s="161"/>
      <c r="S148" s="181"/>
      <c r="T148" s="161"/>
      <c r="U148" s="161"/>
      <c r="V148" s="161"/>
      <c r="W148" s="161"/>
      <c r="X148" s="181"/>
      <c r="Y148" s="181"/>
      <c r="Z148" s="161"/>
      <c r="AA148" s="161"/>
      <c r="AB148" s="161"/>
      <c r="AC148" s="161"/>
      <c r="AD148" s="161"/>
      <c r="AE148" s="161"/>
      <c r="AF148" s="161"/>
      <c r="AG148" s="161"/>
      <c r="AH148" s="161"/>
      <c r="AI148" s="178"/>
      <c r="AJ148" s="178"/>
      <c r="AK148" s="178"/>
      <c r="AL148" s="178"/>
      <c r="AM148" s="165"/>
      <c r="AN148" s="165"/>
      <c r="AO148" s="165"/>
      <c r="AP148" s="165"/>
      <c r="AQ148" s="165"/>
      <c r="AR148" s="205"/>
      <c r="AT148" s="191"/>
    </row>
    <row r="149" spans="1:46" ht="12.6" customHeight="1" x14ac:dyDescent="0.2">
      <c r="A149" s="154"/>
      <c r="C149" s="245"/>
      <c r="D149" s="181"/>
      <c r="E149" s="217"/>
      <c r="F149" s="195"/>
      <c r="G149" s="181" t="s">
        <v>568</v>
      </c>
      <c r="H149" s="181"/>
      <c r="I149" s="181"/>
      <c r="J149" s="181"/>
      <c r="K149" s="181"/>
      <c r="L149" s="224"/>
      <c r="M149" s="161"/>
      <c r="N149" s="195"/>
      <c r="O149" s="181" t="s">
        <v>569</v>
      </c>
      <c r="P149" s="161"/>
      <c r="Q149" s="161"/>
      <c r="R149" s="161"/>
      <c r="S149" s="181"/>
      <c r="T149" s="161"/>
      <c r="U149" s="161"/>
      <c r="V149" s="161"/>
      <c r="W149" s="195"/>
      <c r="X149" s="181" t="s">
        <v>570</v>
      </c>
      <c r="Y149" s="181"/>
      <c r="Z149" s="161"/>
      <c r="AA149" s="161"/>
      <c r="AB149" s="161"/>
      <c r="AC149" s="161"/>
      <c r="AD149" s="161"/>
      <c r="AE149" s="195"/>
      <c r="AF149" s="181" t="s">
        <v>571</v>
      </c>
      <c r="AG149" s="161"/>
      <c r="AH149" s="161"/>
      <c r="AI149" s="178"/>
      <c r="AJ149" s="178"/>
      <c r="AK149" s="178"/>
      <c r="AL149" s="178"/>
      <c r="AM149" s="165"/>
      <c r="AN149" s="165"/>
      <c r="AO149" s="165"/>
      <c r="AP149" s="165"/>
      <c r="AQ149" s="165"/>
      <c r="AR149" s="205"/>
      <c r="AT149" s="206"/>
    </row>
    <row r="150" spans="1:46" s="178" customFormat="1" ht="12.75" x14ac:dyDescent="0.25">
      <c r="C150" s="246"/>
      <c r="D150" s="217"/>
      <c r="E150" s="181"/>
      <c r="F150" s="181"/>
      <c r="G150" s="181"/>
      <c r="H150" s="181"/>
      <c r="I150" s="181"/>
      <c r="J150" s="181"/>
      <c r="K150" s="224"/>
      <c r="L150" s="161"/>
      <c r="M150" s="161"/>
      <c r="N150" s="161"/>
      <c r="O150" s="161"/>
      <c r="P150" s="161"/>
      <c r="Q150" s="161"/>
      <c r="R150" s="181"/>
      <c r="S150" s="161"/>
      <c r="T150" s="161"/>
      <c r="U150" s="161"/>
      <c r="V150" s="161"/>
      <c r="W150" s="181"/>
      <c r="X150" s="181"/>
      <c r="Y150" s="161"/>
      <c r="Z150" s="161"/>
      <c r="AA150" s="161"/>
      <c r="AB150" s="161"/>
      <c r="AC150" s="161"/>
      <c r="AD150" s="161"/>
      <c r="AE150" s="161"/>
      <c r="AF150" s="161"/>
      <c r="AG150" s="161"/>
      <c r="AL150" s="181"/>
      <c r="AM150" s="161"/>
      <c r="AN150" s="161"/>
      <c r="AO150" s="161"/>
      <c r="AP150" s="161"/>
      <c r="AQ150" s="161"/>
      <c r="AR150" s="182"/>
      <c r="AS150" s="183"/>
      <c r="AT150" s="184"/>
    </row>
    <row r="151" spans="1:46" s="178" customFormat="1" ht="12.75" x14ac:dyDescent="0.25">
      <c r="C151" s="246"/>
      <c r="D151" s="217">
        <v>4.5999999999999996</v>
      </c>
      <c r="E151" s="181" t="s">
        <v>572</v>
      </c>
      <c r="F151" s="181"/>
      <c r="G151" s="181"/>
      <c r="H151" s="181"/>
      <c r="I151" s="181"/>
      <c r="J151" s="181"/>
      <c r="K151" s="224"/>
      <c r="L151" s="161"/>
      <c r="M151" s="161"/>
      <c r="N151" s="161"/>
      <c r="O151" s="161"/>
      <c r="P151" s="161"/>
      <c r="Q151" s="161"/>
      <c r="R151" s="181"/>
      <c r="S151" s="161"/>
      <c r="T151" s="161"/>
      <c r="U151" s="161"/>
      <c r="V151" s="161"/>
      <c r="W151" s="181"/>
      <c r="X151" s="181"/>
      <c r="Y151" s="161"/>
      <c r="Z151" s="161"/>
      <c r="AA151" s="161"/>
      <c r="AB151" s="161"/>
      <c r="AC151" s="161"/>
      <c r="AD151" s="161"/>
      <c r="AE151" s="161"/>
      <c r="AF151" s="161"/>
      <c r="AG151" s="161"/>
      <c r="AL151" s="181"/>
      <c r="AM151" s="161"/>
      <c r="AN151" s="161"/>
      <c r="AO151" s="161"/>
      <c r="AP151" s="161"/>
      <c r="AQ151" s="161"/>
      <c r="AR151" s="182"/>
      <c r="AS151" s="183"/>
      <c r="AT151" s="848" t="s">
        <v>573</v>
      </c>
    </row>
    <row r="152" spans="1:46" s="178" customFormat="1" ht="12.75" x14ac:dyDescent="0.25">
      <c r="C152" s="246"/>
      <c r="D152" s="217"/>
      <c r="E152" s="181"/>
      <c r="F152" s="181"/>
      <c r="G152" s="181"/>
      <c r="H152" s="181"/>
      <c r="I152" s="181"/>
      <c r="J152" s="181"/>
      <c r="K152" s="224"/>
      <c r="L152" s="161"/>
      <c r="M152" s="161"/>
      <c r="N152" s="161"/>
      <c r="O152" s="161"/>
      <c r="P152" s="161"/>
      <c r="Q152" s="161"/>
      <c r="R152" s="181"/>
      <c r="S152" s="161"/>
      <c r="T152" s="161"/>
      <c r="U152" s="161"/>
      <c r="V152" s="161"/>
      <c r="W152" s="181"/>
      <c r="X152" s="181"/>
      <c r="Y152" s="161"/>
      <c r="Z152" s="247" t="s">
        <v>574</v>
      </c>
      <c r="AA152" s="161"/>
      <c r="AB152" s="161"/>
      <c r="AC152" s="161"/>
      <c r="AD152" s="161"/>
      <c r="AE152" s="161"/>
      <c r="AF152" s="161"/>
      <c r="AG152" s="161"/>
      <c r="AL152" s="181"/>
      <c r="AM152" s="161"/>
      <c r="AN152" s="161"/>
      <c r="AO152" s="161"/>
      <c r="AP152" s="161"/>
      <c r="AQ152" s="161"/>
      <c r="AR152" s="182"/>
      <c r="AS152" s="183"/>
      <c r="AT152" s="848"/>
    </row>
    <row r="153" spans="1:46" s="178" customFormat="1" ht="12.75" x14ac:dyDescent="0.25">
      <c r="C153" s="246"/>
      <c r="D153" s="217"/>
      <c r="E153" s="195"/>
      <c r="F153" s="161" t="s">
        <v>502</v>
      </c>
      <c r="G153" s="181"/>
      <c r="H153" s="181"/>
      <c r="I153" s="195"/>
      <c r="J153" s="161" t="s">
        <v>575</v>
      </c>
      <c r="K153" s="161"/>
      <c r="L153" s="161"/>
      <c r="M153" s="161"/>
      <c r="N153" s="161"/>
      <c r="O153" s="161"/>
      <c r="P153" s="161"/>
      <c r="Q153" s="161"/>
      <c r="R153" s="181"/>
      <c r="S153" s="161"/>
      <c r="T153" s="161"/>
      <c r="U153" s="161"/>
      <c r="W153" s="181"/>
      <c r="X153" s="181"/>
      <c r="Y153" s="161"/>
      <c r="Z153" s="161"/>
      <c r="AA153" s="161"/>
      <c r="AB153" s="161"/>
      <c r="AC153" s="161"/>
      <c r="AD153" s="161"/>
      <c r="AE153" s="161"/>
      <c r="AF153" s="161"/>
      <c r="AG153" s="161"/>
      <c r="AL153" s="181"/>
      <c r="AM153" s="161"/>
      <c r="AN153" s="161"/>
      <c r="AO153" s="161"/>
      <c r="AP153" s="161"/>
      <c r="AQ153" s="161"/>
      <c r="AR153" s="182"/>
      <c r="AS153" s="183"/>
      <c r="AT153" s="848"/>
    </row>
    <row r="154" spans="1:46" s="178" customFormat="1" ht="1.5" customHeight="1" x14ac:dyDescent="0.25">
      <c r="C154" s="246"/>
      <c r="D154" s="217"/>
      <c r="E154" s="181"/>
      <c r="F154" s="161"/>
      <c r="G154" s="181"/>
      <c r="H154" s="181"/>
      <c r="I154" s="181"/>
      <c r="J154" s="161"/>
      <c r="K154" s="161"/>
      <c r="L154" s="161"/>
      <c r="M154" s="161"/>
      <c r="N154" s="161"/>
      <c r="O154" s="161"/>
      <c r="P154" s="161"/>
      <c r="Q154" s="161"/>
      <c r="R154" s="181"/>
      <c r="S154" s="161"/>
      <c r="T154" s="161"/>
      <c r="U154" s="161"/>
      <c r="W154" s="181"/>
      <c r="X154" s="181"/>
      <c r="Y154" s="161"/>
      <c r="Z154" s="161"/>
      <c r="AA154" s="161"/>
      <c r="AB154" s="161"/>
      <c r="AC154" s="161"/>
      <c r="AD154" s="161"/>
      <c r="AE154" s="161"/>
      <c r="AF154" s="161"/>
      <c r="AG154" s="161"/>
      <c r="AL154" s="181"/>
      <c r="AM154" s="161"/>
      <c r="AN154" s="161"/>
      <c r="AO154" s="161"/>
      <c r="AP154" s="161"/>
      <c r="AQ154" s="161"/>
      <c r="AR154" s="182"/>
      <c r="AS154" s="183"/>
      <c r="AT154" s="848"/>
    </row>
    <row r="155" spans="1:46" s="178" customFormat="1" ht="12.75" x14ac:dyDescent="0.25">
      <c r="C155" s="246"/>
      <c r="D155" s="217"/>
      <c r="E155" s="181"/>
      <c r="F155" s="161"/>
      <c r="G155" s="181"/>
      <c r="H155" s="181"/>
      <c r="I155" s="181"/>
      <c r="J155" s="161"/>
      <c r="K155" s="161"/>
      <c r="L155" s="161"/>
      <c r="M155" s="161"/>
      <c r="N155" s="161"/>
      <c r="O155" s="161"/>
      <c r="P155" s="161"/>
      <c r="Q155" s="161"/>
      <c r="R155" s="181"/>
      <c r="S155" s="161"/>
      <c r="T155" s="161"/>
      <c r="U155" s="161"/>
      <c r="W155" s="181"/>
      <c r="X155" s="181"/>
      <c r="Y155" s="161"/>
      <c r="Z155" s="161"/>
      <c r="AA155" s="161"/>
      <c r="AB155" s="161"/>
      <c r="AC155" s="161"/>
      <c r="AD155" s="161"/>
      <c r="AE155" s="161"/>
      <c r="AF155" s="161"/>
      <c r="AG155" s="161"/>
      <c r="AL155" s="181"/>
      <c r="AM155" s="161"/>
      <c r="AN155" s="161"/>
      <c r="AO155" s="161"/>
      <c r="AP155" s="161"/>
      <c r="AQ155" s="161"/>
      <c r="AR155" s="182"/>
      <c r="AS155" s="183"/>
      <c r="AT155" s="848"/>
    </row>
    <row r="156" spans="1:46" s="178" customFormat="1" ht="1.5" customHeight="1" x14ac:dyDescent="0.25">
      <c r="C156" s="246"/>
      <c r="D156" s="217"/>
      <c r="E156" s="181"/>
      <c r="F156" s="161"/>
      <c r="G156" s="181"/>
      <c r="H156" s="181"/>
      <c r="I156" s="181"/>
      <c r="J156" s="161"/>
      <c r="K156" s="161"/>
      <c r="L156" s="161"/>
      <c r="M156" s="161"/>
      <c r="N156" s="161"/>
      <c r="O156" s="161"/>
      <c r="P156" s="161"/>
      <c r="Q156" s="161"/>
      <c r="R156" s="181"/>
      <c r="S156" s="161"/>
      <c r="T156" s="161"/>
      <c r="U156" s="161"/>
      <c r="W156" s="181"/>
      <c r="X156" s="181"/>
      <c r="Y156" s="161"/>
      <c r="Z156" s="161"/>
      <c r="AA156" s="161"/>
      <c r="AB156" s="161"/>
      <c r="AC156" s="161"/>
      <c r="AD156" s="161"/>
      <c r="AE156" s="161"/>
      <c r="AF156" s="161"/>
      <c r="AG156" s="161"/>
      <c r="AL156" s="181"/>
      <c r="AM156" s="161"/>
      <c r="AN156" s="161"/>
      <c r="AO156" s="161"/>
      <c r="AP156" s="161"/>
      <c r="AQ156" s="161"/>
      <c r="AR156" s="182"/>
      <c r="AS156" s="183"/>
      <c r="AT156" s="848"/>
    </row>
    <row r="157" spans="1:46" s="178" customFormat="1" ht="12.75" x14ac:dyDescent="0.25">
      <c r="C157" s="246"/>
      <c r="D157" s="217"/>
      <c r="E157" s="221" t="s">
        <v>576</v>
      </c>
      <c r="F157" s="221"/>
      <c r="G157" s="221"/>
      <c r="H157" s="221"/>
      <c r="I157" s="221"/>
      <c r="J157" s="221"/>
      <c r="K157" s="221"/>
      <c r="L157" s="221"/>
      <c r="M157" s="222"/>
      <c r="N157" s="221"/>
      <c r="O157" s="221"/>
      <c r="P157" s="221"/>
      <c r="Q157" s="221"/>
      <c r="R157" s="222"/>
      <c r="S157" s="221"/>
      <c r="T157" s="221"/>
      <c r="U157" s="221"/>
      <c r="V157" s="221"/>
      <c r="W157" s="222"/>
      <c r="X157" s="222"/>
      <c r="Y157" s="222"/>
      <c r="Z157" s="248"/>
      <c r="AA157" s="221" t="s">
        <v>501</v>
      </c>
      <c r="AB157" s="222"/>
      <c r="AC157" s="222"/>
      <c r="AD157" s="248"/>
      <c r="AE157" s="221" t="s">
        <v>502</v>
      </c>
      <c r="AF157" s="221"/>
      <c r="AG157" s="221"/>
      <c r="AQ157" s="161"/>
      <c r="AR157" s="182"/>
      <c r="AS157" s="183"/>
      <c r="AT157" s="848"/>
    </row>
    <row r="158" spans="1:46" s="178" customFormat="1" ht="10.15" customHeight="1" x14ac:dyDescent="0.25">
      <c r="C158" s="246"/>
      <c r="D158" s="217"/>
      <c r="G158" s="161"/>
      <c r="H158" s="161"/>
      <c r="M158" s="181"/>
      <c r="N158" s="161"/>
      <c r="O158" s="161"/>
      <c r="P158" s="161"/>
      <c r="Q158" s="161"/>
      <c r="R158" s="181"/>
      <c r="U158" s="161"/>
      <c r="W158" s="181"/>
      <c r="X158" s="181"/>
      <c r="Y158" s="181"/>
      <c r="Z158" s="181"/>
      <c r="AA158" s="161"/>
      <c r="AB158" s="181"/>
      <c r="AC158" s="181"/>
      <c r="AD158" s="181"/>
      <c r="AE158" s="161"/>
      <c r="AF158" s="161"/>
      <c r="AQ158" s="161"/>
      <c r="AR158" s="182"/>
      <c r="AS158" s="183"/>
      <c r="AT158" s="191"/>
    </row>
    <row r="159" spans="1:46" s="178" customFormat="1" ht="7.5" customHeight="1" x14ac:dyDescent="0.25">
      <c r="C159" s="246"/>
      <c r="D159" s="217"/>
      <c r="G159" s="181"/>
      <c r="H159" s="181"/>
      <c r="I159" s="181"/>
      <c r="J159" s="181"/>
      <c r="K159" s="224"/>
      <c r="L159" s="161"/>
      <c r="M159" s="161"/>
      <c r="N159" s="161"/>
      <c r="O159" s="161"/>
      <c r="P159" s="161"/>
      <c r="Q159" s="161"/>
      <c r="R159" s="181"/>
      <c r="S159" s="161"/>
      <c r="T159" s="161"/>
      <c r="U159" s="161"/>
      <c r="V159" s="161"/>
      <c r="W159" s="181"/>
      <c r="X159" s="181"/>
      <c r="Y159" s="161"/>
      <c r="Z159" s="161"/>
      <c r="AA159" s="161"/>
      <c r="AB159" s="161"/>
      <c r="AC159" s="161"/>
      <c r="AD159" s="161"/>
      <c r="AE159" s="161"/>
      <c r="AF159" s="161"/>
      <c r="AG159" s="161"/>
      <c r="AL159" s="181"/>
      <c r="AM159" s="161"/>
      <c r="AN159" s="161"/>
      <c r="AO159" s="161"/>
      <c r="AP159" s="161"/>
      <c r="AQ159" s="161"/>
      <c r="AR159" s="182"/>
      <c r="AS159" s="183"/>
      <c r="AT159" s="184"/>
    </row>
    <row r="160" spans="1:46" s="178" customFormat="1" ht="12.75" x14ac:dyDescent="0.25">
      <c r="C160" s="246"/>
      <c r="D160" s="249">
        <v>4.7</v>
      </c>
      <c r="E160" s="181" t="s">
        <v>577</v>
      </c>
      <c r="F160" s="181"/>
      <c r="G160" s="181"/>
      <c r="H160" s="181"/>
      <c r="I160" s="181"/>
      <c r="J160" s="181"/>
      <c r="K160" s="224"/>
      <c r="L160" s="161"/>
      <c r="M160" s="161"/>
      <c r="N160" s="161"/>
      <c r="O160" s="161"/>
      <c r="P160" s="161"/>
      <c r="Q160" s="161"/>
      <c r="R160" s="181"/>
      <c r="S160" s="161"/>
      <c r="T160" s="161"/>
      <c r="U160" s="161"/>
      <c r="V160" s="161"/>
      <c r="W160" s="181"/>
      <c r="X160" s="181"/>
      <c r="Y160" s="161"/>
      <c r="Z160" s="161"/>
      <c r="AA160" s="161"/>
      <c r="AB160" s="161"/>
      <c r="AC160" s="161"/>
      <c r="AD160" s="161"/>
      <c r="AE160" s="161"/>
      <c r="AF160" s="161"/>
      <c r="AG160" s="161"/>
      <c r="AL160" s="181"/>
      <c r="AM160" s="161"/>
      <c r="AN160" s="161"/>
      <c r="AO160" s="161"/>
      <c r="AP160" s="161"/>
      <c r="AQ160" s="161"/>
      <c r="AR160" s="182"/>
      <c r="AS160" s="183"/>
      <c r="AT160" s="184"/>
    </row>
    <row r="161" spans="1:46" s="178" customFormat="1" ht="12.75" x14ac:dyDescent="0.25">
      <c r="C161" s="246"/>
      <c r="D161" s="217"/>
      <c r="E161" s="181" t="s">
        <v>578</v>
      </c>
      <c r="F161" s="181"/>
      <c r="G161" s="181"/>
      <c r="H161" s="181"/>
      <c r="I161" s="181"/>
      <c r="J161" s="181"/>
      <c r="K161" s="224"/>
      <c r="L161" s="161"/>
      <c r="M161" s="161"/>
      <c r="N161" s="161"/>
      <c r="O161" s="161"/>
      <c r="P161" s="161"/>
      <c r="Q161" s="161"/>
      <c r="R161" s="181"/>
      <c r="S161" s="161"/>
      <c r="T161" s="161"/>
      <c r="U161" s="161"/>
      <c r="V161" s="161"/>
      <c r="W161" s="181"/>
      <c r="X161" s="181"/>
      <c r="Y161" s="161"/>
      <c r="Z161" s="161"/>
      <c r="AA161" s="161"/>
      <c r="AB161" s="161"/>
      <c r="AC161" s="161"/>
      <c r="AD161" s="161"/>
      <c r="AE161" s="161"/>
      <c r="AF161" s="161"/>
      <c r="AG161" s="161"/>
      <c r="AL161" s="181"/>
      <c r="AM161" s="161"/>
      <c r="AN161" s="161"/>
      <c r="AO161" s="161"/>
      <c r="AP161" s="161"/>
      <c r="AQ161" s="161"/>
      <c r="AR161" s="182"/>
      <c r="AS161" s="183"/>
      <c r="AT161" s="184"/>
    </row>
    <row r="162" spans="1:46" s="178" customFormat="1" ht="12.75" x14ac:dyDescent="0.25">
      <c r="C162" s="246"/>
      <c r="D162" s="217"/>
      <c r="E162" s="181"/>
      <c r="F162" s="181"/>
      <c r="G162" s="181"/>
      <c r="H162" s="181"/>
      <c r="I162" s="181"/>
      <c r="J162" s="181"/>
      <c r="K162" s="224"/>
      <c r="L162" s="161"/>
      <c r="M162" s="161"/>
      <c r="N162" s="161"/>
      <c r="O162" s="161"/>
      <c r="P162" s="161"/>
      <c r="Q162" s="161"/>
      <c r="R162" s="181"/>
      <c r="S162" s="161"/>
      <c r="T162" s="161"/>
      <c r="U162" s="161"/>
      <c r="V162" s="161"/>
      <c r="W162" s="181"/>
      <c r="X162" s="181"/>
      <c r="Y162" s="161"/>
      <c r="Z162" s="161"/>
      <c r="AA162" s="161"/>
      <c r="AB162" s="161"/>
      <c r="AC162" s="161"/>
      <c r="AD162" s="161"/>
      <c r="AE162" s="161"/>
      <c r="AF162" s="161"/>
      <c r="AG162" s="161"/>
      <c r="AL162" s="181"/>
      <c r="AM162" s="161"/>
      <c r="AN162" s="161"/>
      <c r="AO162" s="161"/>
      <c r="AP162" s="161"/>
      <c r="AQ162" s="161"/>
      <c r="AR162" s="182"/>
      <c r="AS162" s="183"/>
      <c r="AT162" s="184"/>
    </row>
    <row r="163" spans="1:46" s="178" customFormat="1" ht="12.75" x14ac:dyDescent="0.25">
      <c r="C163" s="246"/>
      <c r="D163" s="217"/>
      <c r="E163" s="195"/>
      <c r="F163" s="181" t="s">
        <v>579</v>
      </c>
      <c r="G163" s="181"/>
      <c r="H163" s="181"/>
      <c r="I163" s="181"/>
      <c r="J163" s="181"/>
      <c r="K163" s="224"/>
      <c r="L163" s="161"/>
      <c r="M163" s="161"/>
      <c r="N163" s="161"/>
      <c r="O163" s="161"/>
      <c r="P163" s="161"/>
      <c r="Q163" s="161"/>
      <c r="R163" s="195"/>
      <c r="S163" s="161" t="s">
        <v>580</v>
      </c>
      <c r="T163" s="161"/>
      <c r="U163" s="161"/>
      <c r="V163" s="161"/>
      <c r="W163" s="181"/>
      <c r="X163" s="181"/>
      <c r="Y163" s="161"/>
      <c r="Z163" s="161"/>
      <c r="AA163" s="161"/>
      <c r="AB163" s="161"/>
      <c r="AC163" s="161"/>
      <c r="AD163" s="195"/>
      <c r="AE163" s="161" t="s">
        <v>581</v>
      </c>
      <c r="AF163" s="161"/>
      <c r="AG163" s="161"/>
      <c r="AL163" s="181"/>
      <c r="AM163" s="161"/>
      <c r="AN163" s="161"/>
      <c r="AO163" s="161"/>
      <c r="AP163" s="161"/>
      <c r="AQ163" s="161"/>
      <c r="AR163" s="182"/>
      <c r="AS163" s="183"/>
      <c r="AT163" s="184"/>
    </row>
    <row r="164" spans="1:46" s="178" customFormat="1" ht="12.75" x14ac:dyDescent="0.25">
      <c r="C164" s="246"/>
      <c r="D164" s="217"/>
      <c r="E164" s="195"/>
      <c r="F164" s="181" t="s">
        <v>582</v>
      </c>
      <c r="G164" s="181"/>
      <c r="H164" s="181"/>
      <c r="I164" s="181"/>
      <c r="J164" s="181"/>
      <c r="K164" s="224"/>
      <c r="L164" s="161"/>
      <c r="M164" s="161"/>
      <c r="N164" s="161"/>
      <c r="O164" s="161"/>
      <c r="P164" s="161"/>
      <c r="Q164" s="161"/>
      <c r="R164" s="195"/>
      <c r="S164" s="161" t="s">
        <v>583</v>
      </c>
      <c r="T164" s="161"/>
      <c r="U164" s="161"/>
      <c r="V164" s="161"/>
      <c r="W164" s="181"/>
      <c r="X164" s="181"/>
      <c r="Y164" s="161"/>
      <c r="Z164" s="161"/>
      <c r="AA164" s="161"/>
      <c r="AB164" s="161"/>
      <c r="AC164" s="161"/>
      <c r="AD164" s="195"/>
      <c r="AE164" s="178" t="s">
        <v>584</v>
      </c>
      <c r="AG164" s="161"/>
      <c r="AH164" s="161"/>
      <c r="AI164" s="181"/>
      <c r="AJ164" s="181"/>
      <c r="AK164" s="181"/>
      <c r="AL164" s="181"/>
      <c r="AM164" s="181"/>
      <c r="AN164" s="181"/>
      <c r="AO164" s="161"/>
      <c r="AP164" s="161"/>
      <c r="AQ164" s="161"/>
      <c r="AR164" s="182"/>
      <c r="AS164" s="183"/>
      <c r="AT164" s="184"/>
    </row>
    <row r="165" spans="1:46" s="178" customFormat="1" ht="12.75" x14ac:dyDescent="0.25">
      <c r="C165" s="246"/>
      <c r="D165" s="217"/>
      <c r="E165" s="250"/>
      <c r="F165" s="241" t="s">
        <v>585</v>
      </c>
      <c r="G165" s="181"/>
      <c r="H165" s="181"/>
      <c r="I165" s="181"/>
      <c r="J165" s="181"/>
      <c r="K165" s="224"/>
      <c r="L165" s="161"/>
      <c r="M165" s="161"/>
      <c r="N165" s="161"/>
      <c r="O165" s="161"/>
      <c r="P165" s="161"/>
      <c r="Q165" s="161"/>
      <c r="R165" s="250"/>
      <c r="S165" s="161" t="s">
        <v>586</v>
      </c>
      <c r="T165" s="161"/>
      <c r="U165" s="161"/>
      <c r="V165" s="161"/>
      <c r="W165" s="181"/>
      <c r="X165" s="181"/>
      <c r="Y165" s="161"/>
      <c r="Z165" s="161"/>
      <c r="AA165" s="161"/>
      <c r="AB165" s="161"/>
      <c r="AC165" s="161"/>
      <c r="AD165" s="195"/>
      <c r="AE165" s="178" t="s">
        <v>587</v>
      </c>
      <c r="AG165" s="161"/>
      <c r="AH165" s="161"/>
      <c r="AI165" s="181"/>
      <c r="AJ165" s="181"/>
      <c r="AK165" s="181"/>
      <c r="AL165" s="181"/>
      <c r="AM165" s="161"/>
      <c r="AN165" s="161"/>
      <c r="AO165" s="161"/>
      <c r="AP165" s="161"/>
      <c r="AQ165" s="161"/>
      <c r="AR165" s="182"/>
      <c r="AS165" s="183"/>
      <c r="AT165" s="184"/>
    </row>
    <row r="166" spans="1:46" s="178" customFormat="1" ht="12.75" x14ac:dyDescent="0.2">
      <c r="C166" s="246"/>
      <c r="D166" s="217"/>
      <c r="E166" s="195"/>
      <c r="F166" s="181" t="s">
        <v>588</v>
      </c>
      <c r="G166" s="181"/>
      <c r="H166" s="181"/>
      <c r="I166" s="181"/>
      <c r="J166" s="181"/>
      <c r="K166" s="224"/>
      <c r="L166" s="161"/>
      <c r="M166" s="161"/>
      <c r="N166" s="161"/>
      <c r="O166" s="161"/>
      <c r="P166" s="161"/>
      <c r="Q166" s="161"/>
      <c r="R166" s="195"/>
      <c r="S166" s="251" t="s">
        <v>589</v>
      </c>
      <c r="T166" s="161"/>
      <c r="U166" s="161"/>
      <c r="V166" s="161"/>
      <c r="W166" s="181"/>
      <c r="X166" s="181"/>
      <c r="Y166" s="161"/>
      <c r="Z166" s="161"/>
      <c r="AA166" s="161"/>
      <c r="AB166" s="161"/>
      <c r="AC166" s="161"/>
      <c r="AD166" s="161"/>
      <c r="AE166" s="161"/>
      <c r="AF166" s="161"/>
      <c r="AG166" s="161"/>
      <c r="AL166" s="181"/>
      <c r="AM166" s="161"/>
      <c r="AN166" s="161"/>
      <c r="AO166" s="161"/>
      <c r="AP166" s="161"/>
      <c r="AQ166" s="161"/>
      <c r="AR166" s="182"/>
      <c r="AS166" s="183"/>
      <c r="AT166" s="184"/>
    </row>
    <row r="167" spans="1:46" s="178" customFormat="1" ht="13.5" thickBot="1" x14ac:dyDescent="0.25">
      <c r="C167" s="196"/>
      <c r="D167" s="180"/>
      <c r="F167" s="181"/>
      <c r="G167" s="181"/>
      <c r="H167" s="181"/>
      <c r="I167" s="181"/>
      <c r="J167" s="181"/>
      <c r="K167" s="181"/>
      <c r="L167" s="181"/>
      <c r="M167" s="181"/>
      <c r="N167" s="181"/>
      <c r="O167" s="181"/>
      <c r="P167" s="181"/>
      <c r="Q167" s="181"/>
      <c r="R167" s="181"/>
      <c r="S167" s="181"/>
      <c r="T167" s="220"/>
      <c r="U167" s="208"/>
      <c r="W167" s="161"/>
      <c r="X167" s="181"/>
      <c r="Y167" s="181"/>
      <c r="Z167" s="220"/>
      <c r="AA167" s="220"/>
      <c r="AE167" s="181"/>
      <c r="AF167" s="220"/>
      <c r="AG167" s="161"/>
      <c r="AH167" s="161"/>
      <c r="AI167" s="161"/>
      <c r="AJ167" s="181"/>
      <c r="AK167" s="220"/>
      <c r="AN167" s="181"/>
      <c r="AO167" s="220"/>
      <c r="AP167" s="161"/>
      <c r="AR167" s="182"/>
      <c r="AS167" s="183"/>
      <c r="AT167" s="252"/>
    </row>
    <row r="168" spans="1:46" s="178" customFormat="1" ht="12.75" x14ac:dyDescent="0.25">
      <c r="A168" s="226"/>
      <c r="C168" s="227"/>
      <c r="D168" s="217"/>
      <c r="E168" s="181"/>
      <c r="F168" s="253"/>
      <c r="G168" s="253"/>
      <c r="H168" s="254"/>
      <c r="I168" s="255"/>
      <c r="J168" s="256"/>
      <c r="K168" s="256"/>
      <c r="L168" s="256"/>
      <c r="M168" s="256"/>
      <c r="N168" s="257"/>
      <c r="O168" s="257"/>
      <c r="P168" s="257"/>
      <c r="R168" s="181"/>
      <c r="S168" s="161"/>
      <c r="T168" s="161"/>
      <c r="U168" s="224"/>
      <c r="V168" s="224"/>
      <c r="W168" s="224"/>
      <c r="X168" s="224"/>
      <c r="Y168" s="161"/>
      <c r="Z168" s="161"/>
      <c r="AA168" s="181"/>
      <c r="AB168" s="161"/>
      <c r="AC168" s="231"/>
      <c r="AD168" s="224"/>
      <c r="AE168" s="224"/>
      <c r="AF168" s="224"/>
      <c r="AG168" s="224"/>
      <c r="AH168" s="232"/>
      <c r="AI168" s="161"/>
      <c r="AJ168" s="181"/>
      <c r="AK168" s="161"/>
      <c r="AL168" s="161"/>
      <c r="AM168" s="161"/>
      <c r="AN168" s="161"/>
      <c r="AO168" s="161"/>
      <c r="AP168" s="161"/>
      <c r="AQ168" s="161"/>
      <c r="AR168" s="182"/>
      <c r="AT168" s="184"/>
    </row>
    <row r="169" spans="1:46" s="178" customFormat="1" ht="12.75" x14ac:dyDescent="0.25">
      <c r="A169" s="226"/>
      <c r="C169" s="227"/>
      <c r="D169" s="217">
        <v>5.5</v>
      </c>
      <c r="E169" s="181" t="s">
        <v>590</v>
      </c>
      <c r="F169" s="253"/>
      <c r="G169" s="253"/>
      <c r="H169" s="254"/>
      <c r="I169" s="255"/>
      <c r="J169" s="256"/>
      <c r="K169" s="256"/>
      <c r="L169" s="256"/>
      <c r="M169" s="256"/>
      <c r="N169" s="257"/>
      <c r="O169" s="257"/>
      <c r="P169" s="257"/>
      <c r="R169" s="181"/>
      <c r="S169" s="161"/>
      <c r="T169" s="161"/>
      <c r="U169" s="224"/>
      <c r="V169" s="181"/>
      <c r="W169" s="181"/>
      <c r="X169" s="161"/>
      <c r="Y169" s="161"/>
      <c r="Z169" s="181"/>
      <c r="AA169" s="181"/>
      <c r="AB169" s="195"/>
      <c r="AC169" s="181" t="s">
        <v>501</v>
      </c>
      <c r="AE169" s="195"/>
      <c r="AF169" s="181" t="s">
        <v>502</v>
      </c>
      <c r="AK169" s="161"/>
      <c r="AL169" s="161"/>
      <c r="AM169" s="161"/>
      <c r="AN169" s="161"/>
      <c r="AO169" s="161"/>
      <c r="AP169" s="161"/>
      <c r="AQ169" s="161"/>
      <c r="AR169" s="182"/>
      <c r="AT169" s="184"/>
    </row>
    <row r="170" spans="1:46" s="178" customFormat="1" ht="12.75" x14ac:dyDescent="0.25">
      <c r="A170" s="226"/>
      <c r="C170" s="227"/>
      <c r="D170" s="217"/>
      <c r="E170" s="181"/>
      <c r="F170" s="253"/>
      <c r="G170" s="253"/>
      <c r="H170" s="254"/>
      <c r="I170" s="255"/>
      <c r="J170" s="256"/>
      <c r="K170" s="256"/>
      <c r="L170" s="256"/>
      <c r="M170" s="256"/>
      <c r="N170" s="257"/>
      <c r="O170" s="257"/>
      <c r="P170" s="257"/>
      <c r="R170" s="181"/>
      <c r="S170" s="161"/>
      <c r="T170" s="161"/>
      <c r="U170" s="181"/>
      <c r="V170" s="181"/>
      <c r="W170" s="181"/>
      <c r="X170" s="161"/>
      <c r="Y170" s="161"/>
      <c r="Z170" s="181"/>
      <c r="AA170" s="181"/>
      <c r="AB170" s="161"/>
      <c r="AC170" s="161"/>
      <c r="AD170" s="181"/>
      <c r="AE170" s="181"/>
      <c r="AF170" s="224"/>
      <c r="AG170" s="224"/>
      <c r="AH170" s="232"/>
      <c r="AI170" s="161"/>
      <c r="AJ170" s="181"/>
      <c r="AK170" s="161"/>
      <c r="AL170" s="161"/>
      <c r="AM170" s="161"/>
      <c r="AN170" s="161"/>
      <c r="AO170" s="161"/>
      <c r="AP170" s="161"/>
      <c r="AQ170" s="161"/>
      <c r="AR170" s="182"/>
      <c r="AT170" s="184"/>
    </row>
    <row r="171" spans="1:46" s="178" customFormat="1" ht="12.75" x14ac:dyDescent="0.25">
      <c r="A171" s="226"/>
      <c r="C171" s="227"/>
      <c r="D171" s="217"/>
      <c r="E171" s="181" t="s">
        <v>591</v>
      </c>
      <c r="F171" s="253"/>
      <c r="G171" s="253"/>
      <c r="H171" s="254"/>
      <c r="I171" s="255"/>
      <c r="J171" s="256"/>
      <c r="K171" s="256"/>
      <c r="L171" s="256"/>
      <c r="M171" s="195"/>
      <c r="N171" s="181" t="s">
        <v>501</v>
      </c>
      <c r="O171" s="181"/>
      <c r="P171" s="195"/>
      <c r="Q171" s="181" t="s">
        <v>502</v>
      </c>
      <c r="R171" s="181"/>
      <c r="S171" s="181"/>
      <c r="T171" s="161" t="s">
        <v>592</v>
      </c>
      <c r="U171" s="161"/>
      <c r="X171" s="161"/>
      <c r="Y171" s="161"/>
      <c r="Z171" s="181"/>
      <c r="AA171" s="256"/>
      <c r="AB171" s="195"/>
      <c r="AC171" s="181" t="s">
        <v>501</v>
      </c>
      <c r="AD171" s="181"/>
      <c r="AE171" s="195"/>
      <c r="AF171" s="181" t="s">
        <v>502</v>
      </c>
      <c r="AG171" s="181"/>
      <c r="AH171" s="232"/>
      <c r="AI171" s="161"/>
      <c r="AJ171" s="181"/>
      <c r="AK171" s="161"/>
      <c r="AL171" s="161"/>
      <c r="AM171" s="161"/>
      <c r="AN171" s="161"/>
      <c r="AO171" s="161"/>
      <c r="AP171" s="161"/>
      <c r="AQ171" s="161"/>
      <c r="AR171" s="182"/>
      <c r="AT171" s="184"/>
    </row>
    <row r="172" spans="1:46" s="178" customFormat="1" ht="6.75" customHeight="1" x14ac:dyDescent="0.25">
      <c r="A172" s="226"/>
      <c r="C172" s="227"/>
      <c r="D172" s="217"/>
      <c r="E172" s="181"/>
      <c r="F172" s="253"/>
      <c r="G172" s="253"/>
      <c r="H172" s="254"/>
      <c r="I172" s="255"/>
      <c r="J172" s="256"/>
      <c r="K172" s="256"/>
      <c r="L172" s="256"/>
      <c r="M172" s="181"/>
      <c r="N172" s="181"/>
      <c r="O172" s="181"/>
      <c r="P172" s="181"/>
      <c r="Q172" s="181"/>
      <c r="R172" s="181"/>
      <c r="S172" s="181"/>
      <c r="T172" s="161"/>
      <c r="U172" s="161"/>
      <c r="X172" s="161"/>
      <c r="Y172" s="161"/>
      <c r="Z172" s="181"/>
      <c r="AA172" s="181"/>
      <c r="AB172" s="161"/>
      <c r="AC172" s="161"/>
      <c r="AD172" s="181"/>
      <c r="AE172" s="181"/>
      <c r="AF172" s="224"/>
      <c r="AG172" s="224"/>
      <c r="AH172" s="232"/>
      <c r="AI172" s="161"/>
      <c r="AJ172" s="181"/>
      <c r="AK172" s="161"/>
      <c r="AL172" s="161"/>
      <c r="AM172" s="161"/>
      <c r="AN172" s="161"/>
      <c r="AO172" s="161"/>
      <c r="AP172" s="161"/>
      <c r="AQ172" s="161"/>
      <c r="AR172" s="182"/>
      <c r="AT172" s="184"/>
    </row>
    <row r="173" spans="1:46" s="178" customFormat="1" ht="6.75" customHeight="1" x14ac:dyDescent="0.25">
      <c r="A173" s="226"/>
      <c r="C173" s="227"/>
      <c r="D173" s="217"/>
      <c r="E173" s="181"/>
      <c r="F173" s="253"/>
      <c r="G173" s="253"/>
      <c r="H173" s="254"/>
      <c r="I173" s="255"/>
      <c r="J173" s="256"/>
      <c r="K173" s="256"/>
      <c r="L173" s="256"/>
      <c r="M173" s="181"/>
      <c r="N173" s="181"/>
      <c r="O173" s="181"/>
      <c r="P173" s="181"/>
      <c r="Q173" s="181"/>
      <c r="R173" s="181"/>
      <c r="S173" s="181"/>
      <c r="T173" s="161"/>
      <c r="U173" s="161"/>
      <c r="X173" s="161"/>
      <c r="Y173" s="161"/>
      <c r="Z173" s="181"/>
      <c r="AA173" s="181"/>
      <c r="AB173" s="161"/>
      <c r="AC173" s="161"/>
      <c r="AD173" s="181"/>
      <c r="AE173" s="181"/>
      <c r="AF173" s="224"/>
      <c r="AG173" s="224"/>
      <c r="AH173" s="232"/>
      <c r="AI173" s="161"/>
      <c r="AJ173" s="181"/>
      <c r="AK173" s="161"/>
      <c r="AL173" s="161"/>
      <c r="AM173" s="161"/>
      <c r="AN173" s="161"/>
      <c r="AO173" s="161"/>
      <c r="AP173" s="161"/>
      <c r="AQ173" s="161"/>
      <c r="AR173" s="182"/>
      <c r="AT173" s="184"/>
    </row>
    <row r="174" spans="1:46" s="178" customFormat="1" ht="6.75" customHeight="1" x14ac:dyDescent="0.25">
      <c r="A174" s="226"/>
      <c r="C174" s="227"/>
      <c r="D174" s="217"/>
      <c r="E174" s="181"/>
      <c r="F174" s="253"/>
      <c r="G174" s="253"/>
      <c r="H174" s="254"/>
      <c r="I174" s="255"/>
      <c r="J174" s="256"/>
      <c r="K174" s="256"/>
      <c r="L174" s="256"/>
      <c r="M174" s="181"/>
      <c r="N174" s="181"/>
      <c r="O174" s="181"/>
      <c r="P174" s="181"/>
      <c r="Q174" s="181"/>
      <c r="R174" s="181"/>
      <c r="S174" s="181"/>
      <c r="T174" s="161"/>
      <c r="U174" s="161"/>
      <c r="X174" s="161"/>
      <c r="Y174" s="161"/>
      <c r="Z174" s="181"/>
      <c r="AA174" s="181"/>
      <c r="AB174" s="161"/>
      <c r="AC174" s="161"/>
      <c r="AD174" s="181"/>
      <c r="AE174" s="181"/>
      <c r="AF174" s="224"/>
      <c r="AG174" s="224"/>
      <c r="AH174" s="232"/>
      <c r="AI174" s="161"/>
      <c r="AJ174" s="181"/>
      <c r="AK174" s="161"/>
      <c r="AL174" s="161"/>
      <c r="AM174" s="161"/>
      <c r="AN174" s="161"/>
      <c r="AO174" s="161"/>
      <c r="AP174" s="161"/>
      <c r="AQ174" s="161"/>
      <c r="AR174" s="182"/>
      <c r="AT174" s="184"/>
    </row>
    <row r="175" spans="1:46" s="178" customFormat="1" ht="18.75" customHeight="1" x14ac:dyDescent="0.25">
      <c r="A175" s="226"/>
      <c r="C175" s="227"/>
      <c r="D175" s="217">
        <v>5.7</v>
      </c>
      <c r="E175" s="181" t="s">
        <v>593</v>
      </c>
      <c r="F175" s="228"/>
      <c r="G175" s="229"/>
      <c r="H175" s="230"/>
      <c r="I175" s="181"/>
      <c r="J175" s="224"/>
      <c r="K175" s="224"/>
      <c r="L175" s="224"/>
      <c r="M175" s="224"/>
      <c r="N175" s="224"/>
      <c r="O175" s="224"/>
      <c r="P175" s="224"/>
      <c r="Q175" s="161"/>
      <c r="R175" s="161"/>
      <c r="S175" s="224"/>
      <c r="T175" s="224"/>
      <c r="U175" s="224"/>
      <c r="V175" s="224"/>
      <c r="W175" s="224"/>
      <c r="X175" s="224"/>
      <c r="Y175" s="161"/>
      <c r="Z175" s="161"/>
      <c r="AA175" s="161"/>
      <c r="AB175" s="161"/>
      <c r="AC175" s="231"/>
      <c r="AD175" s="195"/>
      <c r="AE175" s="181" t="s">
        <v>501</v>
      </c>
      <c r="AF175" s="181"/>
      <c r="AG175" s="195"/>
      <c r="AH175" s="181" t="s">
        <v>502</v>
      </c>
      <c r="AI175" s="195"/>
      <c r="AJ175" s="161" t="s">
        <v>594</v>
      </c>
      <c r="AK175" s="161"/>
      <c r="AL175" s="161"/>
      <c r="AM175" s="161"/>
      <c r="AN175" s="161"/>
      <c r="AO175" s="161"/>
      <c r="AP175" s="161"/>
      <c r="AQ175" s="161"/>
      <c r="AR175" s="182"/>
      <c r="AT175" s="258" t="s">
        <v>595</v>
      </c>
    </row>
    <row r="176" spans="1:46" ht="13.5" thickBot="1" x14ac:dyDescent="0.25">
      <c r="A176" s="154"/>
      <c r="C176" s="259"/>
      <c r="D176" s="198"/>
      <c r="E176" s="260"/>
      <c r="F176" s="260"/>
      <c r="G176" s="260"/>
      <c r="H176" s="260"/>
      <c r="I176" s="261"/>
      <c r="J176" s="261"/>
      <c r="K176" s="261"/>
      <c r="L176" s="260"/>
      <c r="M176" s="262"/>
      <c r="N176" s="262"/>
      <c r="O176" s="261"/>
      <c r="P176" s="261"/>
      <c r="Q176" s="260"/>
      <c r="R176" s="260"/>
      <c r="S176" s="260"/>
      <c r="T176" s="260"/>
      <c r="U176" s="260"/>
      <c r="V176" s="260"/>
      <c r="W176" s="261"/>
      <c r="X176" s="260"/>
      <c r="Y176" s="260"/>
      <c r="Z176" s="260"/>
      <c r="AA176" s="260"/>
      <c r="AB176" s="260"/>
      <c r="AC176" s="260"/>
      <c r="AD176" s="260"/>
      <c r="AE176" s="260"/>
      <c r="AF176" s="260"/>
      <c r="AG176" s="199"/>
      <c r="AH176" s="199"/>
      <c r="AI176" s="199"/>
      <c r="AJ176" s="199"/>
      <c r="AK176" s="199"/>
      <c r="AL176" s="199"/>
      <c r="AM176" s="199"/>
      <c r="AN176" s="199"/>
      <c r="AO176" s="261"/>
      <c r="AP176" s="260"/>
      <c r="AQ176" s="260"/>
      <c r="AR176" s="263"/>
      <c r="AS176" s="165"/>
      <c r="AT176" s="264"/>
    </row>
    <row r="177" spans="1:52" s="169" customFormat="1" ht="13.5" thickBot="1" x14ac:dyDescent="0.3">
      <c r="C177" s="170"/>
      <c r="D177" s="171" t="s">
        <v>596</v>
      </c>
      <c r="E177" s="172"/>
      <c r="F177" s="172"/>
      <c r="G177" s="172"/>
      <c r="H177" s="172"/>
      <c r="I177" s="172"/>
      <c r="J177" s="172"/>
      <c r="K177" s="173"/>
      <c r="L177" s="172"/>
      <c r="M177" s="172"/>
      <c r="N177" s="172"/>
      <c r="O177" s="172"/>
      <c r="P177" s="172"/>
      <c r="Q177" s="172"/>
      <c r="R177" s="172"/>
      <c r="S177" s="172"/>
      <c r="T177" s="172"/>
      <c r="U177" s="172"/>
      <c r="V177" s="172"/>
      <c r="W177" s="172"/>
      <c r="X177" s="172"/>
      <c r="Y177" s="172"/>
      <c r="Z177" s="172"/>
      <c r="AA177" s="172"/>
      <c r="AB177" s="172"/>
      <c r="AC177" s="172"/>
      <c r="AD177" s="172"/>
      <c r="AE177" s="172"/>
      <c r="AF177" s="172"/>
      <c r="AG177" s="172"/>
      <c r="AH177" s="172"/>
      <c r="AI177" s="172"/>
      <c r="AJ177" s="172"/>
      <c r="AK177" s="172"/>
      <c r="AL177" s="172"/>
      <c r="AM177" s="174"/>
      <c r="AN177" s="174"/>
      <c r="AO177" s="174"/>
      <c r="AP177" s="174"/>
      <c r="AQ177" s="174"/>
      <c r="AR177" s="175"/>
      <c r="AS177" s="176"/>
      <c r="AT177" s="265"/>
      <c r="AU177" s="178"/>
      <c r="AV177" s="178"/>
      <c r="AW177" s="178"/>
      <c r="AX177" s="178"/>
      <c r="AY177" s="178"/>
      <c r="AZ177" s="178"/>
    </row>
    <row r="178" spans="1:52" ht="12.75" x14ac:dyDescent="0.2">
      <c r="A178" s="154"/>
      <c r="C178" s="245"/>
      <c r="D178" s="181"/>
      <c r="E178" s="209"/>
      <c r="F178" s="213"/>
      <c r="G178" s="213"/>
      <c r="H178" s="213"/>
      <c r="I178" s="213"/>
      <c r="J178" s="213"/>
      <c r="K178" s="214"/>
      <c r="L178" s="165"/>
      <c r="M178" s="165"/>
      <c r="N178" s="165"/>
      <c r="O178" s="165"/>
      <c r="P178" s="165"/>
      <c r="Q178" s="165"/>
      <c r="R178" s="209"/>
      <c r="S178" s="165"/>
      <c r="T178" s="165"/>
      <c r="U178" s="165"/>
      <c r="V178" s="165"/>
      <c r="W178" s="165"/>
      <c r="X178" s="165"/>
      <c r="Y178" s="165"/>
      <c r="Z178" s="165"/>
      <c r="AA178" s="165"/>
      <c r="AB178" s="165"/>
      <c r="AC178" s="165"/>
      <c r="AD178" s="165"/>
      <c r="AE178" s="165"/>
      <c r="AF178" s="165"/>
      <c r="AG178" s="165"/>
      <c r="AH178" s="165"/>
      <c r="AI178" s="165"/>
      <c r="AJ178" s="165"/>
      <c r="AK178" s="165"/>
      <c r="AL178" s="165"/>
      <c r="AM178" s="165"/>
      <c r="AN178" s="165"/>
      <c r="AO178" s="165"/>
      <c r="AP178" s="165"/>
      <c r="AQ178" s="165"/>
      <c r="AR178" s="205"/>
      <c r="AT178" s="206"/>
    </row>
    <row r="179" spans="1:52" s="178" customFormat="1" ht="12.75" x14ac:dyDescent="0.25">
      <c r="C179" s="246"/>
      <c r="D179" s="217">
        <v>6.1</v>
      </c>
      <c r="E179" s="181" t="s">
        <v>597</v>
      </c>
      <c r="F179" s="181"/>
      <c r="G179" s="181"/>
      <c r="H179" s="181"/>
      <c r="I179" s="181"/>
      <c r="J179" s="181"/>
      <c r="K179" s="224"/>
      <c r="L179" s="161"/>
      <c r="M179" s="195"/>
      <c r="N179" s="181" t="s">
        <v>501</v>
      </c>
      <c r="O179" s="181"/>
      <c r="P179" s="195"/>
      <c r="Q179" s="181" t="s">
        <v>502</v>
      </c>
      <c r="R179" s="161"/>
      <c r="T179" s="161"/>
      <c r="U179" s="161"/>
      <c r="V179" s="161" t="s">
        <v>598</v>
      </c>
      <c r="W179" s="161"/>
      <c r="X179" s="161"/>
      <c r="Y179" s="161"/>
      <c r="Z179" s="161"/>
      <c r="AA179" s="161"/>
      <c r="AB179" s="161"/>
      <c r="AC179" s="161"/>
      <c r="AD179" s="161"/>
      <c r="AE179" s="161"/>
      <c r="AF179" s="161"/>
      <c r="AG179" s="161"/>
      <c r="AH179" s="161"/>
      <c r="AI179" s="161"/>
      <c r="AJ179" s="161"/>
      <c r="AK179" s="161"/>
      <c r="AL179" s="161"/>
      <c r="AM179" s="161"/>
      <c r="AN179" s="161"/>
      <c r="AO179" s="161"/>
      <c r="AP179" s="161"/>
      <c r="AQ179" s="161"/>
      <c r="AR179" s="182"/>
      <c r="AS179" s="183"/>
      <c r="AT179" s="184"/>
    </row>
    <row r="180" spans="1:52" s="178" customFormat="1" ht="12.75" x14ac:dyDescent="0.25">
      <c r="C180" s="246"/>
      <c r="D180" s="217"/>
      <c r="E180" s="181"/>
      <c r="F180" s="181"/>
      <c r="G180" s="181"/>
      <c r="H180" s="181"/>
      <c r="I180" s="181"/>
      <c r="J180" s="181"/>
      <c r="K180" s="224"/>
      <c r="L180" s="161"/>
      <c r="M180" s="181"/>
      <c r="N180" s="181"/>
      <c r="O180" s="181"/>
      <c r="P180" s="181"/>
      <c r="Q180" s="181"/>
      <c r="R180" s="161"/>
      <c r="T180" s="161"/>
      <c r="U180" s="161"/>
      <c r="V180" s="161"/>
      <c r="W180" s="161"/>
      <c r="X180" s="161"/>
      <c r="Y180" s="161"/>
      <c r="Z180" s="161"/>
      <c r="AA180" s="161"/>
      <c r="AB180" s="161"/>
      <c r="AC180" s="161"/>
      <c r="AD180" s="161"/>
      <c r="AE180" s="161"/>
      <c r="AF180" s="161"/>
      <c r="AG180" s="161"/>
      <c r="AH180" s="161"/>
      <c r="AI180" s="161"/>
      <c r="AJ180" s="161"/>
      <c r="AK180" s="161"/>
      <c r="AL180" s="161"/>
      <c r="AM180" s="161"/>
      <c r="AN180" s="161"/>
      <c r="AO180" s="161"/>
      <c r="AP180" s="161"/>
      <c r="AQ180" s="161"/>
      <c r="AR180" s="182"/>
      <c r="AS180" s="183"/>
      <c r="AT180" s="184"/>
    </row>
    <row r="181" spans="1:52" s="178" customFormat="1" ht="12.75" x14ac:dyDescent="0.25">
      <c r="C181" s="246"/>
      <c r="D181" s="217"/>
      <c r="E181" s="181" t="s">
        <v>599</v>
      </c>
      <c r="F181" s="181"/>
      <c r="G181" s="181"/>
      <c r="H181" s="181"/>
      <c r="I181" s="181"/>
      <c r="J181" s="181"/>
      <c r="K181" s="224"/>
      <c r="L181" s="161"/>
      <c r="M181" s="161"/>
      <c r="N181" s="161"/>
      <c r="O181" s="161"/>
      <c r="P181" s="161"/>
      <c r="Q181" s="161"/>
      <c r="R181" s="161"/>
      <c r="T181" s="161"/>
      <c r="U181" s="161"/>
      <c r="V181" s="161"/>
      <c r="W181" s="161"/>
      <c r="X181" s="161"/>
      <c r="Y181" s="161"/>
      <c r="Z181" s="161"/>
      <c r="AA181" s="161"/>
      <c r="AB181" s="161"/>
      <c r="AC181" s="161"/>
      <c r="AD181" s="161"/>
      <c r="AE181" s="161"/>
      <c r="AF181" s="161"/>
      <c r="AG181" s="161"/>
      <c r="AH181" s="161"/>
      <c r="AI181" s="161"/>
      <c r="AJ181" s="161"/>
      <c r="AK181" s="161"/>
      <c r="AL181" s="161"/>
      <c r="AM181" s="161"/>
      <c r="AN181" s="161"/>
      <c r="AO181" s="161"/>
      <c r="AP181" s="161"/>
      <c r="AQ181" s="161"/>
      <c r="AR181" s="182"/>
      <c r="AS181" s="183"/>
      <c r="AT181" s="184"/>
    </row>
    <row r="182" spans="1:52" s="178" customFormat="1" ht="12.75" x14ac:dyDescent="0.25">
      <c r="C182" s="246"/>
      <c r="D182" s="217"/>
      <c r="E182" s="181"/>
      <c r="F182" s="181"/>
      <c r="G182" s="181"/>
      <c r="H182" s="181"/>
      <c r="I182" s="181"/>
      <c r="J182" s="181"/>
      <c r="K182" s="224"/>
      <c r="L182" s="161"/>
      <c r="M182" s="161"/>
      <c r="N182" s="161"/>
      <c r="O182" s="161"/>
      <c r="P182" s="161"/>
      <c r="Q182" s="161"/>
      <c r="R182" s="161"/>
      <c r="T182" s="161"/>
      <c r="U182" s="161"/>
      <c r="V182" s="161"/>
      <c r="W182" s="161"/>
      <c r="X182" s="161"/>
      <c r="Y182" s="161"/>
      <c r="Z182" s="161"/>
      <c r="AA182" s="161"/>
      <c r="AB182" s="161"/>
      <c r="AC182" s="161"/>
      <c r="AD182" s="161"/>
      <c r="AE182" s="161"/>
      <c r="AF182" s="161"/>
      <c r="AG182" s="161"/>
      <c r="AH182" s="161"/>
      <c r="AI182" s="161"/>
      <c r="AJ182" s="161"/>
      <c r="AK182" s="161"/>
      <c r="AL182" s="161"/>
      <c r="AM182" s="161"/>
      <c r="AN182" s="161"/>
      <c r="AO182" s="161"/>
      <c r="AP182" s="161"/>
      <c r="AQ182" s="161"/>
      <c r="AR182" s="182"/>
      <c r="AS182" s="183"/>
      <c r="AT182" s="184"/>
    </row>
    <row r="183" spans="1:52" s="178" customFormat="1" ht="25.9" customHeight="1" x14ac:dyDescent="0.25">
      <c r="C183" s="246"/>
      <c r="D183" s="217"/>
      <c r="E183" s="849" t="s">
        <v>600</v>
      </c>
      <c r="F183" s="849"/>
      <c r="G183" s="849"/>
      <c r="H183" s="849"/>
      <c r="I183" s="849"/>
      <c r="J183" s="850" t="s">
        <v>601</v>
      </c>
      <c r="K183" s="851"/>
      <c r="L183" s="851"/>
      <c r="M183" s="852"/>
      <c r="N183" s="244" t="s">
        <v>602</v>
      </c>
      <c r="O183" s="266"/>
      <c r="P183" s="267"/>
      <c r="Q183" s="839" t="s">
        <v>603</v>
      </c>
      <c r="R183" s="840"/>
      <c r="S183" s="840"/>
      <c r="T183" s="840"/>
      <c r="U183" s="840"/>
      <c r="V183" s="841"/>
      <c r="W183" s="842" t="s">
        <v>601</v>
      </c>
      <c r="X183" s="842"/>
      <c r="Y183" s="842"/>
      <c r="Z183" s="842"/>
      <c r="AA183" s="842"/>
      <c r="AB183" s="842"/>
      <c r="AC183" s="842"/>
      <c r="AD183" s="843" t="s">
        <v>602</v>
      </c>
      <c r="AE183" s="844"/>
      <c r="AF183" s="844"/>
      <c r="AG183" s="161"/>
      <c r="AH183" s="161"/>
      <c r="AI183" s="161"/>
      <c r="AJ183" s="161"/>
      <c r="AK183" s="161"/>
      <c r="AL183" s="161"/>
      <c r="AM183" s="161"/>
      <c r="AN183" s="161"/>
      <c r="AO183" s="161"/>
      <c r="AP183" s="161"/>
      <c r="AQ183" s="161"/>
      <c r="AR183" s="182"/>
      <c r="AS183" s="183"/>
      <c r="AT183" s="184" t="s">
        <v>604</v>
      </c>
    </row>
    <row r="184" spans="1:52" s="178" customFormat="1" ht="31.9" customHeight="1" x14ac:dyDescent="0.25">
      <c r="C184" s="246"/>
      <c r="D184" s="217"/>
      <c r="E184" s="838" t="s">
        <v>605</v>
      </c>
      <c r="F184" s="838"/>
      <c r="G184" s="838"/>
      <c r="H184" s="838"/>
      <c r="I184" s="838"/>
      <c r="J184" s="845"/>
      <c r="K184" s="846"/>
      <c r="L184" s="846"/>
      <c r="M184" s="847"/>
      <c r="N184" s="244" t="s">
        <v>606</v>
      </c>
      <c r="O184" s="268">
        <v>0.1</v>
      </c>
      <c r="P184" s="269"/>
      <c r="Q184" s="839"/>
      <c r="R184" s="840"/>
      <c r="S184" s="840"/>
      <c r="T184" s="840"/>
      <c r="U184" s="840"/>
      <c r="V184" s="841"/>
      <c r="W184" s="842"/>
      <c r="X184" s="842"/>
      <c r="Y184" s="842"/>
      <c r="Z184" s="842"/>
      <c r="AA184" s="842"/>
      <c r="AB184" s="842"/>
      <c r="AC184" s="842"/>
      <c r="AD184" s="843"/>
      <c r="AE184" s="844"/>
      <c r="AF184" s="844"/>
      <c r="AG184" s="161"/>
      <c r="AH184" s="161"/>
      <c r="AI184" s="161"/>
      <c r="AJ184" s="161"/>
      <c r="AK184" s="161"/>
      <c r="AL184" s="161"/>
      <c r="AM184" s="161"/>
      <c r="AN184" s="161"/>
      <c r="AO184" s="161"/>
      <c r="AP184" s="161"/>
      <c r="AQ184" s="161"/>
      <c r="AR184" s="182"/>
      <c r="AS184" s="183"/>
      <c r="AT184" s="184" t="s">
        <v>607</v>
      </c>
    </row>
    <row r="185" spans="1:52" s="178" customFormat="1" ht="31.9" customHeight="1" x14ac:dyDescent="0.25">
      <c r="C185" s="246"/>
      <c r="D185" s="217"/>
      <c r="E185" s="838" t="s">
        <v>122</v>
      </c>
      <c r="F185" s="838"/>
      <c r="G185" s="838"/>
      <c r="H185" s="838"/>
      <c r="I185" s="838"/>
      <c r="J185" s="845"/>
      <c r="K185" s="846"/>
      <c r="L185" s="846"/>
      <c r="M185" s="847"/>
      <c r="N185" s="244" t="s">
        <v>608</v>
      </c>
      <c r="O185" s="266"/>
      <c r="P185" s="269"/>
      <c r="Q185" s="839"/>
      <c r="R185" s="840"/>
      <c r="S185" s="840"/>
      <c r="T185" s="840"/>
      <c r="U185" s="840"/>
      <c r="V185" s="841"/>
      <c r="W185" s="842"/>
      <c r="X185" s="842"/>
      <c r="Y185" s="842"/>
      <c r="Z185" s="842"/>
      <c r="AA185" s="842"/>
      <c r="AB185" s="842"/>
      <c r="AC185" s="842"/>
      <c r="AD185" s="843"/>
      <c r="AE185" s="844"/>
      <c r="AF185" s="844"/>
      <c r="AG185" s="161"/>
      <c r="AH185" s="161"/>
      <c r="AI185" s="161"/>
      <c r="AJ185" s="161"/>
      <c r="AK185" s="161"/>
      <c r="AL185" s="161"/>
      <c r="AM185" s="161"/>
      <c r="AN185" s="161"/>
      <c r="AO185" s="161"/>
      <c r="AP185" s="161"/>
      <c r="AQ185" s="161"/>
      <c r="AR185" s="182"/>
      <c r="AS185" s="183"/>
      <c r="AT185" s="184"/>
    </row>
    <row r="186" spans="1:52" s="178" customFormat="1" ht="31.9" customHeight="1" x14ac:dyDescent="0.25">
      <c r="C186" s="246"/>
      <c r="D186" s="217"/>
      <c r="E186" s="838" t="s">
        <v>609</v>
      </c>
      <c r="F186" s="838"/>
      <c r="G186" s="838"/>
      <c r="H186" s="838"/>
      <c r="I186" s="838"/>
      <c r="J186" s="243"/>
      <c r="K186" s="244"/>
      <c r="L186" s="244"/>
      <c r="M186" s="270"/>
      <c r="N186" s="244" t="s">
        <v>610</v>
      </c>
      <c r="O186" s="266"/>
      <c r="P186" s="269"/>
      <c r="Q186" s="839"/>
      <c r="R186" s="840"/>
      <c r="S186" s="840"/>
      <c r="T186" s="840"/>
      <c r="U186" s="840"/>
      <c r="V186" s="841"/>
      <c r="W186" s="842"/>
      <c r="X186" s="842"/>
      <c r="Y186" s="842"/>
      <c r="Z186" s="842"/>
      <c r="AA186" s="842"/>
      <c r="AB186" s="842"/>
      <c r="AC186" s="842"/>
      <c r="AD186" s="843"/>
      <c r="AE186" s="844"/>
      <c r="AF186" s="844"/>
      <c r="AG186" s="161"/>
      <c r="AH186" s="161"/>
      <c r="AI186" s="161"/>
      <c r="AJ186" s="161"/>
      <c r="AK186" s="161"/>
      <c r="AL186" s="161"/>
      <c r="AM186" s="161"/>
      <c r="AN186" s="161"/>
      <c r="AO186" s="161"/>
      <c r="AP186" s="161"/>
      <c r="AQ186" s="161"/>
      <c r="AR186" s="182"/>
      <c r="AS186" s="183"/>
      <c r="AT186" s="184"/>
    </row>
    <row r="187" spans="1:52" s="178" customFormat="1" ht="31.9" customHeight="1" x14ac:dyDescent="0.25">
      <c r="C187" s="246"/>
      <c r="D187" s="217"/>
      <c r="E187" s="838" t="s">
        <v>611</v>
      </c>
      <c r="F187" s="838"/>
      <c r="G187" s="838"/>
      <c r="H187" s="838"/>
      <c r="I187" s="838"/>
      <c r="J187" s="243"/>
      <c r="K187" s="244"/>
      <c r="L187" s="244"/>
      <c r="M187" s="270"/>
      <c r="N187" s="271" t="s">
        <v>610</v>
      </c>
      <c r="O187" s="266"/>
      <c r="P187" s="269"/>
      <c r="Q187" s="839"/>
      <c r="R187" s="840"/>
      <c r="S187" s="840"/>
      <c r="T187" s="840"/>
      <c r="U187" s="840"/>
      <c r="V187" s="841"/>
      <c r="W187" s="842"/>
      <c r="X187" s="842"/>
      <c r="Y187" s="842"/>
      <c r="Z187" s="842"/>
      <c r="AA187" s="842"/>
      <c r="AB187" s="842"/>
      <c r="AC187" s="842"/>
      <c r="AD187" s="843"/>
      <c r="AE187" s="844"/>
      <c r="AF187" s="844"/>
      <c r="AG187" s="161"/>
      <c r="AH187" s="161"/>
      <c r="AI187" s="161"/>
      <c r="AJ187" s="161"/>
      <c r="AK187" s="161"/>
      <c r="AL187" s="161"/>
      <c r="AM187" s="161"/>
      <c r="AN187" s="161"/>
      <c r="AO187" s="161"/>
      <c r="AP187" s="161"/>
      <c r="AQ187" s="161"/>
      <c r="AR187" s="182"/>
      <c r="AS187" s="183"/>
      <c r="AT187" s="184"/>
    </row>
    <row r="188" spans="1:52" s="178" customFormat="1" ht="31.9" customHeight="1" x14ac:dyDescent="0.25">
      <c r="C188" s="246"/>
      <c r="D188" s="217"/>
      <c r="E188" s="838" t="s">
        <v>69</v>
      </c>
      <c r="F188" s="838"/>
      <c r="G188" s="838"/>
      <c r="H188" s="838"/>
      <c r="I188" s="838"/>
      <c r="J188" s="243"/>
      <c r="K188" s="244"/>
      <c r="L188" s="244"/>
      <c r="M188" s="270"/>
      <c r="N188" s="244"/>
      <c r="O188" s="266"/>
      <c r="P188" s="269"/>
      <c r="Q188" s="839"/>
      <c r="R188" s="840"/>
      <c r="S188" s="840"/>
      <c r="T188" s="840"/>
      <c r="U188" s="840"/>
      <c r="V188" s="841"/>
      <c r="W188" s="842"/>
      <c r="X188" s="842"/>
      <c r="Y188" s="842"/>
      <c r="Z188" s="842"/>
      <c r="AA188" s="842"/>
      <c r="AB188" s="842"/>
      <c r="AC188" s="842"/>
      <c r="AD188" s="843"/>
      <c r="AE188" s="844"/>
      <c r="AF188" s="844"/>
      <c r="AG188" s="161"/>
      <c r="AH188" s="161"/>
      <c r="AI188" s="161"/>
      <c r="AJ188" s="161"/>
      <c r="AK188" s="161"/>
      <c r="AL188" s="161"/>
      <c r="AM188" s="161"/>
      <c r="AN188" s="161"/>
      <c r="AO188" s="161"/>
      <c r="AP188" s="161"/>
      <c r="AQ188" s="161"/>
      <c r="AR188" s="182"/>
      <c r="AS188" s="183"/>
      <c r="AT188" s="184"/>
    </row>
    <row r="189" spans="1:52" s="178" customFormat="1" ht="31.9" customHeight="1" x14ac:dyDescent="0.25">
      <c r="C189" s="246"/>
      <c r="D189" s="217"/>
      <c r="E189" s="838" t="s">
        <v>612</v>
      </c>
      <c r="F189" s="838"/>
      <c r="G189" s="838"/>
      <c r="H189" s="838"/>
      <c r="I189" s="838"/>
      <c r="J189" s="243"/>
      <c r="K189" s="244"/>
      <c r="L189" s="244"/>
      <c r="M189" s="270"/>
      <c r="N189" s="244"/>
      <c r="O189" s="266"/>
      <c r="P189" s="269"/>
      <c r="Q189" s="839"/>
      <c r="R189" s="840"/>
      <c r="S189" s="840"/>
      <c r="T189" s="840"/>
      <c r="U189" s="840"/>
      <c r="V189" s="841"/>
      <c r="W189" s="842"/>
      <c r="X189" s="842"/>
      <c r="Y189" s="842"/>
      <c r="Z189" s="842"/>
      <c r="AA189" s="842"/>
      <c r="AB189" s="842"/>
      <c r="AC189" s="842"/>
      <c r="AD189" s="843"/>
      <c r="AE189" s="844"/>
      <c r="AF189" s="844"/>
      <c r="AG189" s="161"/>
      <c r="AH189" s="161"/>
      <c r="AI189" s="161"/>
      <c r="AJ189" s="161"/>
      <c r="AK189" s="161"/>
      <c r="AL189" s="161"/>
      <c r="AM189" s="161"/>
      <c r="AN189" s="161"/>
      <c r="AO189" s="161"/>
      <c r="AP189" s="161"/>
      <c r="AQ189" s="161"/>
      <c r="AR189" s="182"/>
      <c r="AS189" s="183"/>
      <c r="AT189" s="184"/>
    </row>
    <row r="190" spans="1:52" s="178" customFormat="1" ht="31.9" customHeight="1" x14ac:dyDescent="0.25">
      <c r="C190" s="246"/>
      <c r="D190" s="217"/>
      <c r="E190" s="838" t="s">
        <v>127</v>
      </c>
      <c r="F190" s="838"/>
      <c r="G190" s="838"/>
      <c r="H190" s="838"/>
      <c r="I190" s="838"/>
      <c r="J190" s="243"/>
      <c r="K190" s="244"/>
      <c r="L190" s="244"/>
      <c r="M190" s="270"/>
      <c r="N190" s="244"/>
      <c r="O190" s="266"/>
      <c r="P190" s="269"/>
      <c r="Q190" s="839"/>
      <c r="R190" s="840"/>
      <c r="S190" s="840"/>
      <c r="T190" s="840"/>
      <c r="U190" s="840"/>
      <c r="V190" s="841"/>
      <c r="W190" s="842"/>
      <c r="X190" s="842"/>
      <c r="Y190" s="842"/>
      <c r="Z190" s="842"/>
      <c r="AA190" s="842"/>
      <c r="AB190" s="842"/>
      <c r="AC190" s="842"/>
      <c r="AD190" s="843"/>
      <c r="AE190" s="844"/>
      <c r="AF190" s="844"/>
      <c r="AG190" s="161"/>
      <c r="AH190" s="161"/>
      <c r="AI190" s="161"/>
      <c r="AJ190" s="161"/>
      <c r="AK190" s="161"/>
      <c r="AL190" s="161"/>
      <c r="AM190" s="161"/>
      <c r="AN190" s="161"/>
      <c r="AO190" s="161"/>
      <c r="AP190" s="161"/>
      <c r="AQ190" s="161"/>
      <c r="AR190" s="182"/>
      <c r="AS190" s="183"/>
      <c r="AT190" s="184"/>
    </row>
    <row r="191" spans="1:52" s="178" customFormat="1" ht="31.9" customHeight="1" x14ac:dyDescent="0.25">
      <c r="C191" s="246"/>
      <c r="D191" s="217"/>
      <c r="E191" s="838" t="s">
        <v>128</v>
      </c>
      <c r="F191" s="838"/>
      <c r="G191" s="838"/>
      <c r="H191" s="838"/>
      <c r="I191" s="838"/>
      <c r="J191" s="243"/>
      <c r="K191" s="244"/>
      <c r="L191" s="244"/>
      <c r="M191" s="270"/>
      <c r="N191" s="244"/>
      <c r="O191" s="266"/>
      <c r="P191" s="269"/>
      <c r="Q191" s="839"/>
      <c r="R191" s="840"/>
      <c r="S191" s="840"/>
      <c r="T191" s="840"/>
      <c r="U191" s="840"/>
      <c r="V191" s="841"/>
      <c r="W191" s="842"/>
      <c r="X191" s="842"/>
      <c r="Y191" s="842"/>
      <c r="Z191" s="842"/>
      <c r="AA191" s="842"/>
      <c r="AB191" s="842"/>
      <c r="AC191" s="842"/>
      <c r="AD191" s="843"/>
      <c r="AE191" s="844"/>
      <c r="AF191" s="844"/>
      <c r="AG191" s="161"/>
      <c r="AH191" s="161"/>
      <c r="AI191" s="161"/>
      <c r="AJ191" s="161"/>
      <c r="AK191" s="161"/>
      <c r="AL191" s="161"/>
      <c r="AM191" s="161"/>
      <c r="AN191" s="161"/>
      <c r="AO191" s="161"/>
      <c r="AP191" s="161"/>
      <c r="AQ191" s="161"/>
      <c r="AR191" s="182"/>
      <c r="AS191" s="183"/>
      <c r="AT191" s="184"/>
    </row>
    <row r="192" spans="1:52" s="178" customFormat="1" ht="12.75" x14ac:dyDescent="0.25">
      <c r="C192" s="246"/>
      <c r="D192" s="217"/>
      <c r="E192" s="161"/>
      <c r="F192" s="161"/>
      <c r="G192" s="161"/>
      <c r="H192" s="161"/>
      <c r="I192" s="161"/>
      <c r="J192" s="224"/>
      <c r="K192" s="224"/>
      <c r="L192" s="224"/>
      <c r="M192" s="224"/>
      <c r="N192" s="224"/>
      <c r="O192" s="224"/>
      <c r="P192" s="224"/>
      <c r="Q192" s="224"/>
      <c r="R192" s="224"/>
      <c r="S192" s="224"/>
      <c r="T192" s="224"/>
      <c r="U192" s="224"/>
      <c r="V192" s="224"/>
      <c r="W192" s="272"/>
      <c r="X192" s="272"/>
      <c r="Y192" s="272"/>
      <c r="Z192" s="272"/>
      <c r="AA192" s="272"/>
      <c r="AB192" s="272"/>
      <c r="AC192" s="272"/>
      <c r="AD192" s="181"/>
      <c r="AE192" s="181"/>
      <c r="AF192" s="224"/>
      <c r="AG192" s="224"/>
      <c r="AH192" s="224"/>
      <c r="AI192" s="224"/>
      <c r="AJ192" s="181"/>
      <c r="AK192" s="181"/>
      <c r="AL192" s="224"/>
      <c r="AM192" s="224"/>
      <c r="AN192" s="224"/>
      <c r="AO192" s="224"/>
      <c r="AP192" s="224"/>
      <c r="AQ192" s="224"/>
      <c r="AR192" s="182"/>
      <c r="AS192" s="183"/>
      <c r="AT192" s="184"/>
    </row>
    <row r="193" spans="3:46" s="178" customFormat="1" ht="12.75" x14ac:dyDescent="0.25">
      <c r="C193" s="246"/>
      <c r="D193" s="249">
        <v>6.2</v>
      </c>
      <c r="E193" s="181" t="s">
        <v>613</v>
      </c>
      <c r="F193" s="181"/>
      <c r="G193" s="181"/>
      <c r="H193" s="181"/>
      <c r="I193" s="181"/>
      <c r="J193" s="181"/>
      <c r="K193" s="224"/>
      <c r="L193" s="161"/>
      <c r="M193" s="161"/>
      <c r="N193" s="161"/>
      <c r="O193" s="161"/>
      <c r="P193" s="161"/>
      <c r="Q193" s="161"/>
      <c r="R193" s="161"/>
      <c r="T193" s="161"/>
      <c r="U193" s="161"/>
      <c r="V193" s="161"/>
      <c r="W193" s="161"/>
      <c r="X193" s="161"/>
      <c r="Y193" s="161"/>
      <c r="Z193" s="161"/>
      <c r="AA193" s="161"/>
      <c r="AB193" s="161"/>
      <c r="AC193" s="161"/>
      <c r="AD193" s="161"/>
      <c r="AE193" s="161"/>
      <c r="AF193" s="161"/>
      <c r="AG193" s="161"/>
      <c r="AH193" s="161"/>
      <c r="AI193" s="161"/>
      <c r="AJ193" s="161"/>
      <c r="AK193" s="161"/>
      <c r="AL193" s="161"/>
      <c r="AM193" s="161"/>
      <c r="AN193" s="161"/>
      <c r="AO193" s="161"/>
      <c r="AP193" s="161"/>
      <c r="AQ193" s="161"/>
      <c r="AR193" s="182"/>
      <c r="AS193" s="183"/>
      <c r="AT193" s="184"/>
    </row>
    <row r="194" spans="3:46" s="178" customFormat="1" ht="12.75" x14ac:dyDescent="0.25">
      <c r="C194" s="246"/>
      <c r="D194" s="217"/>
      <c r="E194" s="181"/>
      <c r="F194" s="181"/>
      <c r="G194" s="181"/>
      <c r="H194" s="181"/>
      <c r="I194" s="181"/>
      <c r="J194" s="181"/>
      <c r="K194" s="224"/>
      <c r="L194" s="161"/>
      <c r="M194" s="161"/>
      <c r="N194" s="161"/>
      <c r="O194" s="161"/>
      <c r="P194" s="161"/>
      <c r="Q194" s="161"/>
      <c r="R194" s="161"/>
      <c r="T194" s="161"/>
      <c r="U194" s="161"/>
      <c r="V194" s="161"/>
      <c r="W194" s="161"/>
      <c r="X194" s="161"/>
      <c r="Y194" s="161"/>
      <c r="Z194" s="161"/>
      <c r="AA194" s="161"/>
      <c r="AB194" s="161"/>
      <c r="AC194" s="161"/>
      <c r="AD194" s="161"/>
      <c r="AE194" s="161"/>
      <c r="AF194" s="161"/>
      <c r="AG194" s="161"/>
      <c r="AH194" s="161"/>
      <c r="AI194" s="161"/>
      <c r="AJ194" s="161"/>
      <c r="AK194" s="161"/>
      <c r="AL194" s="161"/>
      <c r="AM194" s="161"/>
      <c r="AN194" s="161"/>
      <c r="AO194" s="161"/>
      <c r="AP194" s="161"/>
      <c r="AQ194" s="161"/>
      <c r="AR194" s="182"/>
      <c r="AS194" s="183"/>
      <c r="AT194" s="184"/>
    </row>
    <row r="195" spans="3:46" s="178" customFormat="1" ht="12.75" x14ac:dyDescent="0.25">
      <c r="C195" s="246"/>
      <c r="D195" s="217"/>
      <c r="E195" s="195"/>
      <c r="F195" s="161" t="s">
        <v>614</v>
      </c>
      <c r="G195" s="181"/>
      <c r="H195" s="181"/>
      <c r="I195" s="181"/>
      <c r="J195" s="181"/>
      <c r="K195" s="224"/>
      <c r="L195" s="161"/>
      <c r="M195" s="161"/>
      <c r="N195" s="161"/>
      <c r="O195" s="161"/>
      <c r="P195" s="161"/>
      <c r="Q195" s="161"/>
      <c r="R195" s="161"/>
      <c r="T195" s="161"/>
      <c r="U195" s="161"/>
      <c r="V195" s="161"/>
      <c r="X195" s="161"/>
      <c r="Y195" s="195"/>
      <c r="Z195" s="161" t="s">
        <v>615</v>
      </c>
      <c r="AA195" s="161"/>
      <c r="AB195" s="161"/>
      <c r="AC195" s="161"/>
      <c r="AD195" s="161"/>
      <c r="AE195" s="161"/>
      <c r="AF195" s="161"/>
      <c r="AG195" s="161"/>
      <c r="AH195" s="161"/>
      <c r="AI195" s="161"/>
      <c r="AJ195" s="161"/>
      <c r="AK195" s="161"/>
      <c r="AL195" s="161"/>
      <c r="AM195" s="161"/>
      <c r="AN195" s="161"/>
      <c r="AO195" s="161"/>
      <c r="AP195" s="161"/>
      <c r="AQ195" s="161"/>
      <c r="AR195" s="182"/>
      <c r="AS195" s="183"/>
      <c r="AT195" s="184"/>
    </row>
    <row r="196" spans="3:46" s="178" customFormat="1" ht="12.75" x14ac:dyDescent="0.25">
      <c r="C196" s="246"/>
      <c r="D196" s="217"/>
      <c r="E196" s="195"/>
      <c r="F196" s="161" t="s">
        <v>616</v>
      </c>
      <c r="G196" s="181"/>
      <c r="H196" s="181"/>
      <c r="I196" s="181"/>
      <c r="J196" s="181"/>
      <c r="K196" s="224"/>
      <c r="L196" s="161"/>
      <c r="M196" s="161"/>
      <c r="N196" s="161"/>
      <c r="O196" s="161"/>
      <c r="P196" s="161"/>
      <c r="Q196" s="161"/>
      <c r="R196" s="161"/>
      <c r="T196" s="161"/>
      <c r="U196" s="161"/>
      <c r="V196" s="161"/>
      <c r="X196" s="161"/>
      <c r="Y196" s="195"/>
      <c r="Z196" s="161" t="s">
        <v>617</v>
      </c>
      <c r="AA196" s="161"/>
      <c r="AB196" s="161"/>
      <c r="AC196" s="161"/>
      <c r="AD196" s="161"/>
      <c r="AE196" s="161"/>
      <c r="AF196" s="161"/>
      <c r="AG196" s="161"/>
      <c r="AH196" s="161"/>
      <c r="AI196" s="161"/>
      <c r="AJ196" s="161"/>
      <c r="AK196" s="161"/>
      <c r="AL196" s="161"/>
      <c r="AM196" s="161"/>
      <c r="AN196" s="161"/>
      <c r="AO196" s="161"/>
      <c r="AP196" s="161"/>
      <c r="AQ196" s="161"/>
      <c r="AR196" s="182"/>
      <c r="AS196" s="183"/>
      <c r="AT196" s="184"/>
    </row>
    <row r="197" spans="3:46" s="178" customFormat="1" ht="12.75" x14ac:dyDescent="0.25">
      <c r="C197" s="246"/>
      <c r="D197" s="217"/>
      <c r="E197" s="195"/>
      <c r="F197" s="161" t="s">
        <v>618</v>
      </c>
      <c r="G197" s="181"/>
      <c r="H197" s="181"/>
      <c r="I197" s="181"/>
      <c r="J197" s="181"/>
      <c r="K197" s="224"/>
      <c r="L197" s="161"/>
      <c r="M197" s="161"/>
      <c r="N197" s="161"/>
      <c r="O197" s="161"/>
      <c r="P197" s="161"/>
      <c r="Q197" s="161"/>
      <c r="R197" s="161"/>
      <c r="T197" s="161"/>
      <c r="U197" s="161"/>
      <c r="V197" s="161"/>
      <c r="X197" s="161"/>
      <c r="Y197" s="195"/>
      <c r="Z197" s="161" t="s">
        <v>619</v>
      </c>
      <c r="AA197" s="161"/>
      <c r="AB197" s="161"/>
      <c r="AC197" s="161"/>
      <c r="AD197" s="161"/>
      <c r="AE197" s="161"/>
      <c r="AF197" s="161"/>
      <c r="AG197" s="161"/>
      <c r="AH197" s="161"/>
      <c r="AI197" s="161"/>
      <c r="AJ197" s="161"/>
      <c r="AK197" s="161"/>
      <c r="AL197" s="161"/>
      <c r="AM197" s="161"/>
      <c r="AN197" s="161"/>
      <c r="AO197" s="161"/>
      <c r="AP197" s="161"/>
      <c r="AQ197" s="161"/>
      <c r="AR197" s="182"/>
      <c r="AS197" s="183"/>
      <c r="AT197" s="184"/>
    </row>
    <row r="198" spans="3:46" s="178" customFormat="1" ht="12.75" x14ac:dyDescent="0.25">
      <c r="C198" s="246"/>
      <c r="D198" s="217"/>
      <c r="E198" s="195"/>
      <c r="F198" s="161" t="s">
        <v>620</v>
      </c>
      <c r="G198" s="181"/>
      <c r="H198" s="181"/>
      <c r="I198" s="181"/>
      <c r="J198" s="181"/>
      <c r="K198" s="224"/>
      <c r="L198" s="161"/>
      <c r="M198" s="161"/>
      <c r="N198" s="161"/>
      <c r="O198" s="161"/>
      <c r="P198" s="161"/>
      <c r="Q198" s="161"/>
      <c r="R198" s="161"/>
      <c r="T198" s="161"/>
      <c r="U198" s="161"/>
      <c r="V198" s="161"/>
      <c r="X198" s="161"/>
      <c r="Y198" s="195"/>
      <c r="Z198" s="161" t="s">
        <v>621</v>
      </c>
      <c r="AA198" s="161"/>
      <c r="AB198" s="161"/>
      <c r="AC198" s="161"/>
      <c r="AD198" s="161"/>
      <c r="AE198" s="161"/>
      <c r="AF198" s="161"/>
      <c r="AG198" s="161"/>
      <c r="AH198" s="161"/>
      <c r="AI198" s="161"/>
      <c r="AJ198" s="161"/>
      <c r="AK198" s="161"/>
      <c r="AL198" s="161"/>
      <c r="AM198" s="161"/>
      <c r="AN198" s="161"/>
      <c r="AO198" s="161"/>
      <c r="AP198" s="161"/>
      <c r="AQ198" s="161"/>
      <c r="AR198" s="182"/>
      <c r="AS198" s="183"/>
      <c r="AT198" s="184"/>
    </row>
    <row r="199" spans="3:46" s="178" customFormat="1" ht="12.75" x14ac:dyDescent="0.25">
      <c r="C199" s="246"/>
      <c r="D199" s="217"/>
      <c r="E199" s="195"/>
      <c r="F199" s="161" t="s">
        <v>622</v>
      </c>
      <c r="G199" s="181"/>
      <c r="H199" s="181"/>
      <c r="I199" s="181"/>
      <c r="J199" s="181"/>
      <c r="K199" s="224"/>
      <c r="L199" s="161"/>
      <c r="M199" s="161"/>
      <c r="N199" s="161"/>
      <c r="O199" s="161"/>
      <c r="P199" s="161"/>
      <c r="Q199" s="161"/>
      <c r="R199" s="161"/>
      <c r="T199" s="161"/>
      <c r="U199" s="161"/>
      <c r="V199" s="161"/>
      <c r="W199" s="161"/>
      <c r="X199" s="161"/>
      <c r="Y199" s="161"/>
      <c r="Z199" s="161"/>
      <c r="AA199" s="161"/>
      <c r="AB199" s="161"/>
      <c r="AC199" s="161"/>
      <c r="AD199" s="161"/>
      <c r="AE199" s="161"/>
      <c r="AF199" s="161"/>
      <c r="AG199" s="161"/>
      <c r="AH199" s="161"/>
      <c r="AI199" s="161"/>
      <c r="AJ199" s="161"/>
      <c r="AK199" s="161"/>
      <c r="AL199" s="161"/>
      <c r="AM199" s="161"/>
      <c r="AN199" s="161"/>
      <c r="AO199" s="161"/>
      <c r="AP199" s="161"/>
      <c r="AQ199" s="161"/>
      <c r="AR199" s="182"/>
      <c r="AS199" s="183"/>
      <c r="AT199" s="184"/>
    </row>
    <row r="200" spans="3:46" s="178" customFormat="1" ht="12.75" x14ac:dyDescent="0.25">
      <c r="C200" s="246"/>
      <c r="D200" s="217"/>
      <c r="E200" s="181"/>
      <c r="F200" s="181"/>
      <c r="G200" s="181"/>
      <c r="H200" s="181"/>
      <c r="I200" s="181"/>
      <c r="J200" s="181"/>
      <c r="K200" s="224"/>
      <c r="L200" s="161"/>
      <c r="M200" s="161"/>
      <c r="N200" s="161"/>
      <c r="O200" s="161"/>
      <c r="P200" s="161"/>
      <c r="Q200" s="161"/>
      <c r="R200" s="161"/>
      <c r="T200" s="161"/>
      <c r="U200" s="161"/>
      <c r="V200" s="161"/>
      <c r="W200" s="161"/>
      <c r="X200" s="161"/>
      <c r="Y200" s="161"/>
      <c r="Z200" s="161"/>
      <c r="AA200" s="161"/>
      <c r="AB200" s="161"/>
      <c r="AC200" s="161"/>
      <c r="AD200" s="161"/>
      <c r="AE200" s="161"/>
      <c r="AF200" s="161"/>
      <c r="AG200" s="161"/>
      <c r="AH200" s="161"/>
      <c r="AI200" s="161"/>
      <c r="AJ200" s="161"/>
      <c r="AK200" s="161"/>
      <c r="AL200" s="161"/>
      <c r="AM200" s="161"/>
      <c r="AN200" s="161"/>
      <c r="AO200" s="161"/>
      <c r="AP200" s="161"/>
      <c r="AQ200" s="161"/>
      <c r="AR200" s="182"/>
      <c r="AS200" s="183"/>
      <c r="AT200" s="184"/>
    </row>
    <row r="201" spans="3:46" s="178" customFormat="1" ht="12.75" x14ac:dyDescent="0.25">
      <c r="C201" s="246"/>
      <c r="D201" s="217"/>
      <c r="E201" s="161"/>
      <c r="F201" s="161"/>
      <c r="G201" s="161"/>
      <c r="H201" s="161"/>
      <c r="I201" s="161"/>
      <c r="J201" s="224"/>
      <c r="K201" s="224"/>
      <c r="L201" s="224"/>
      <c r="M201" s="224"/>
      <c r="N201" s="224"/>
      <c r="O201" s="224"/>
      <c r="P201" s="224"/>
      <c r="Q201" s="224"/>
      <c r="R201" s="224"/>
      <c r="S201" s="224"/>
      <c r="T201" s="224"/>
      <c r="U201" s="224"/>
      <c r="V201" s="224"/>
      <c r="W201" s="272"/>
      <c r="X201" s="272"/>
      <c r="Y201" s="272"/>
      <c r="Z201" s="272"/>
      <c r="AA201" s="272"/>
      <c r="AB201" s="272"/>
      <c r="AC201" s="272"/>
      <c r="AD201" s="181"/>
      <c r="AE201" s="181"/>
      <c r="AF201" s="224"/>
      <c r="AG201" s="224"/>
      <c r="AH201" s="224"/>
      <c r="AI201" s="224"/>
      <c r="AJ201" s="181"/>
      <c r="AK201" s="181"/>
      <c r="AL201" s="224"/>
      <c r="AM201" s="224"/>
      <c r="AN201" s="224"/>
      <c r="AO201" s="224"/>
      <c r="AP201" s="224"/>
      <c r="AQ201" s="224"/>
      <c r="AR201" s="182"/>
      <c r="AS201" s="183"/>
      <c r="AT201" s="184"/>
    </row>
    <row r="202" spans="3:46" s="178" customFormat="1" ht="12.75" x14ac:dyDescent="0.25">
      <c r="C202" s="246"/>
      <c r="D202" s="249">
        <v>6.3</v>
      </c>
      <c r="E202" s="181" t="s">
        <v>623</v>
      </c>
      <c r="F202" s="181"/>
      <c r="G202" s="181"/>
      <c r="H202" s="181"/>
      <c r="I202" s="181"/>
      <c r="J202" s="181"/>
      <c r="K202" s="224"/>
      <c r="L202" s="161"/>
      <c r="M202" s="161"/>
      <c r="N202" s="161"/>
      <c r="O202" s="161"/>
      <c r="P202" s="161"/>
      <c r="Q202" s="161"/>
      <c r="R202" s="181"/>
      <c r="S202" s="181"/>
      <c r="T202" s="161"/>
      <c r="U202" s="161"/>
      <c r="V202" s="181"/>
      <c r="W202" s="181"/>
      <c r="X202" s="161"/>
      <c r="Y202" s="161"/>
      <c r="AA202" s="161"/>
      <c r="AB202" s="181"/>
      <c r="AC202" s="181"/>
      <c r="AD202" s="161"/>
      <c r="AE202" s="161"/>
      <c r="AF202" s="161"/>
      <c r="AG202" s="161"/>
      <c r="AH202" s="161"/>
      <c r="AI202" s="161"/>
      <c r="AJ202" s="161"/>
      <c r="AK202" s="161"/>
      <c r="AL202" s="161"/>
      <c r="AM202" s="161"/>
      <c r="AN202" s="161"/>
      <c r="AO202" s="161"/>
      <c r="AP202" s="161"/>
      <c r="AQ202" s="161"/>
      <c r="AR202" s="182"/>
      <c r="AS202" s="183"/>
      <c r="AT202" s="184"/>
    </row>
    <row r="203" spans="3:46" s="178" customFormat="1" ht="12.75" x14ac:dyDescent="0.25">
      <c r="C203" s="246"/>
      <c r="D203" s="217"/>
      <c r="E203" s="181" t="s">
        <v>624</v>
      </c>
      <c r="F203" s="181"/>
      <c r="G203" s="181"/>
      <c r="H203" s="181"/>
      <c r="I203" s="181"/>
      <c r="J203" s="181"/>
      <c r="K203" s="224"/>
      <c r="L203" s="161"/>
      <c r="M203" s="161"/>
      <c r="N203" s="161"/>
      <c r="O203" s="161"/>
      <c r="P203" s="161"/>
      <c r="Q203" s="161"/>
      <c r="R203" s="161"/>
      <c r="T203" s="161"/>
      <c r="U203" s="161"/>
      <c r="V203" s="161"/>
      <c r="W203" s="161"/>
      <c r="X203" s="161"/>
      <c r="Y203" s="161"/>
      <c r="Z203" s="161"/>
      <c r="AA203" s="161"/>
      <c r="AB203" s="161"/>
      <c r="AC203" s="161"/>
      <c r="AD203" s="161"/>
      <c r="AE203" s="161"/>
      <c r="AF203" s="161"/>
      <c r="AG203" s="161"/>
      <c r="AH203" s="161"/>
      <c r="AI203" s="161"/>
      <c r="AJ203" s="161"/>
      <c r="AK203" s="161"/>
      <c r="AL203" s="161"/>
      <c r="AM203" s="161"/>
      <c r="AN203" s="161"/>
      <c r="AO203" s="161"/>
      <c r="AP203" s="161"/>
      <c r="AQ203" s="161"/>
      <c r="AR203" s="182"/>
      <c r="AS203" s="183"/>
      <c r="AT203" s="184"/>
    </row>
    <row r="204" spans="3:46" s="178" customFormat="1" ht="12.75" x14ac:dyDescent="0.25">
      <c r="C204" s="246"/>
      <c r="D204" s="217"/>
      <c r="E204" s="181"/>
      <c r="F204" s="181"/>
      <c r="G204" s="181"/>
      <c r="H204" s="181"/>
      <c r="I204" s="181"/>
      <c r="J204" s="181"/>
      <c r="K204" s="224"/>
      <c r="L204" s="161"/>
      <c r="M204" s="161"/>
      <c r="N204" s="161"/>
      <c r="O204" s="161"/>
      <c r="P204" s="161"/>
      <c r="Q204" s="161"/>
      <c r="R204" s="161"/>
      <c r="T204" s="161"/>
      <c r="U204" s="161"/>
      <c r="V204" s="161"/>
      <c r="W204" s="161"/>
      <c r="X204" s="161"/>
      <c r="Y204" s="161"/>
      <c r="Z204" s="161"/>
      <c r="AA204" s="161"/>
      <c r="AB204" s="161"/>
      <c r="AC204" s="161"/>
      <c r="AD204" s="161"/>
      <c r="AE204" s="161"/>
      <c r="AF204" s="161"/>
      <c r="AG204" s="161"/>
      <c r="AH204" s="161"/>
      <c r="AI204" s="161"/>
      <c r="AJ204" s="161"/>
      <c r="AK204" s="161"/>
      <c r="AL204" s="161"/>
      <c r="AM204" s="161"/>
      <c r="AN204" s="161"/>
      <c r="AO204" s="161"/>
      <c r="AP204" s="161"/>
      <c r="AQ204" s="161"/>
      <c r="AR204" s="182"/>
      <c r="AS204" s="183"/>
      <c r="AT204" s="184"/>
    </row>
    <row r="205" spans="3:46" s="178" customFormat="1" ht="12.75" x14ac:dyDescent="0.25">
      <c r="C205" s="246"/>
      <c r="D205" s="217"/>
      <c r="E205" s="195"/>
      <c r="F205" s="161" t="s">
        <v>625</v>
      </c>
      <c r="G205" s="181"/>
      <c r="H205" s="181"/>
      <c r="I205" s="181"/>
      <c r="J205" s="181"/>
      <c r="K205" s="224"/>
      <c r="L205" s="161"/>
      <c r="M205" s="161"/>
      <c r="N205" s="161"/>
      <c r="O205" s="161"/>
      <c r="P205" s="161"/>
      <c r="Q205" s="161"/>
      <c r="R205" s="161"/>
      <c r="T205" s="195"/>
      <c r="U205" s="161" t="s">
        <v>626</v>
      </c>
      <c r="V205" s="161"/>
      <c r="W205" s="161"/>
      <c r="X205" s="161"/>
      <c r="Y205" s="161"/>
      <c r="AA205" s="161"/>
      <c r="AB205" s="161"/>
      <c r="AD205" s="195"/>
      <c r="AE205" s="161" t="s">
        <v>627</v>
      </c>
      <c r="AF205" s="161"/>
      <c r="AG205" s="161"/>
      <c r="AH205" s="161"/>
      <c r="AI205" s="161"/>
      <c r="AJ205" s="161"/>
      <c r="AK205" s="161"/>
      <c r="AL205" s="161"/>
      <c r="AM205" s="161"/>
      <c r="AN205" s="161"/>
      <c r="AO205" s="161"/>
      <c r="AP205" s="161"/>
      <c r="AQ205" s="161"/>
      <c r="AR205" s="182"/>
      <c r="AS205" s="183"/>
      <c r="AT205" s="184"/>
    </row>
    <row r="206" spans="3:46" s="178" customFormat="1" ht="12.75" x14ac:dyDescent="0.25">
      <c r="C206" s="246"/>
      <c r="E206" s="195"/>
      <c r="F206" s="161" t="s">
        <v>628</v>
      </c>
      <c r="I206" s="181"/>
      <c r="J206" s="181"/>
      <c r="K206" s="224"/>
      <c r="L206" s="161"/>
      <c r="M206" s="161"/>
      <c r="N206" s="161"/>
      <c r="O206" s="161"/>
      <c r="P206" s="161"/>
      <c r="Q206" s="161"/>
      <c r="R206" s="161"/>
      <c r="S206" s="161"/>
      <c r="T206" s="195"/>
      <c r="U206" s="161" t="s">
        <v>629</v>
      </c>
      <c r="V206" s="161"/>
      <c r="W206" s="161"/>
      <c r="X206" s="161"/>
      <c r="Y206" s="161"/>
      <c r="Z206" s="161"/>
      <c r="AA206" s="161"/>
      <c r="AB206" s="161"/>
      <c r="AC206" s="161"/>
      <c r="AD206" s="195"/>
      <c r="AE206" s="161" t="s">
        <v>630</v>
      </c>
      <c r="AF206" s="161"/>
      <c r="AG206" s="161"/>
      <c r="AH206" s="161"/>
      <c r="AI206" s="161"/>
      <c r="AJ206" s="161"/>
      <c r="AK206" s="161"/>
      <c r="AL206" s="161"/>
      <c r="AM206" s="161"/>
      <c r="AN206" s="161"/>
      <c r="AO206" s="161"/>
      <c r="AP206" s="161"/>
      <c r="AQ206" s="161"/>
      <c r="AR206" s="182"/>
      <c r="AS206" s="183"/>
      <c r="AT206" s="184"/>
    </row>
    <row r="207" spans="3:46" s="178" customFormat="1" ht="12.75" x14ac:dyDescent="0.25">
      <c r="C207" s="246"/>
      <c r="D207" s="217"/>
      <c r="E207" s="195"/>
      <c r="F207" s="161" t="s">
        <v>631</v>
      </c>
      <c r="G207" s="181"/>
      <c r="H207" s="181"/>
      <c r="I207" s="181"/>
      <c r="J207" s="181"/>
      <c r="K207" s="224"/>
      <c r="L207" s="161"/>
      <c r="M207" s="161"/>
      <c r="N207" s="161"/>
      <c r="O207" s="161"/>
      <c r="P207" s="161"/>
      <c r="Q207" s="161"/>
      <c r="R207" s="161"/>
      <c r="T207" s="195"/>
      <c r="U207" s="161" t="s">
        <v>632</v>
      </c>
      <c r="V207" s="161"/>
      <c r="W207" s="161"/>
      <c r="X207" s="161"/>
      <c r="Y207" s="161"/>
      <c r="Z207" s="161"/>
      <c r="AA207" s="161"/>
      <c r="AB207" s="161"/>
      <c r="AC207" s="161"/>
      <c r="AD207" s="195"/>
      <c r="AE207" s="161" t="s">
        <v>633</v>
      </c>
      <c r="AF207" s="161"/>
      <c r="AG207" s="161"/>
      <c r="AH207" s="161"/>
      <c r="AI207" s="161"/>
      <c r="AJ207" s="161"/>
      <c r="AK207" s="161"/>
      <c r="AL207" s="161"/>
      <c r="AM207" s="161"/>
      <c r="AN207" s="161"/>
      <c r="AO207" s="161"/>
      <c r="AP207" s="161"/>
      <c r="AQ207" s="161"/>
      <c r="AR207" s="182"/>
      <c r="AS207" s="183"/>
      <c r="AT207" s="184"/>
    </row>
    <row r="208" spans="3:46" s="178" customFormat="1" ht="12.75" x14ac:dyDescent="0.25">
      <c r="C208" s="246"/>
      <c r="D208" s="217"/>
      <c r="E208" s="181"/>
      <c r="F208" s="181"/>
      <c r="G208" s="181"/>
      <c r="H208" s="181"/>
      <c r="I208" s="181"/>
      <c r="J208" s="181"/>
      <c r="K208" s="224"/>
      <c r="L208" s="161"/>
      <c r="M208" s="161"/>
      <c r="N208" s="161"/>
      <c r="O208" s="161"/>
      <c r="P208" s="161"/>
      <c r="Q208" s="161"/>
      <c r="R208" s="161"/>
      <c r="T208" s="161"/>
      <c r="U208" s="161"/>
      <c r="V208" s="161"/>
      <c r="W208" s="161"/>
      <c r="X208" s="161"/>
      <c r="Y208" s="161"/>
      <c r="Z208" s="161"/>
      <c r="AA208" s="161"/>
      <c r="AB208" s="161"/>
      <c r="AC208" s="161"/>
      <c r="AD208" s="161"/>
      <c r="AE208" s="161"/>
      <c r="AF208" s="161"/>
      <c r="AG208" s="161"/>
      <c r="AH208" s="161"/>
      <c r="AI208" s="161"/>
      <c r="AJ208" s="161"/>
      <c r="AK208" s="161"/>
      <c r="AL208" s="161"/>
      <c r="AM208" s="161"/>
      <c r="AN208" s="161"/>
      <c r="AO208" s="161"/>
      <c r="AP208" s="161"/>
      <c r="AQ208" s="161"/>
      <c r="AR208" s="182"/>
      <c r="AS208" s="183"/>
      <c r="AT208" s="184"/>
    </row>
    <row r="209" spans="1:52" s="178" customFormat="1" ht="13.5" thickBot="1" x14ac:dyDescent="0.3">
      <c r="C209" s="273"/>
      <c r="D209" s="197"/>
      <c r="E209" s="199"/>
      <c r="F209" s="199"/>
      <c r="G209" s="199"/>
      <c r="H209" s="199"/>
      <c r="I209" s="199"/>
      <c r="J209" s="274"/>
      <c r="K209" s="274"/>
      <c r="L209" s="274"/>
      <c r="M209" s="274"/>
      <c r="N209" s="274"/>
      <c r="O209" s="274"/>
      <c r="P209" s="275"/>
      <c r="Q209" s="275"/>
      <c r="R209" s="275"/>
      <c r="S209" s="275"/>
      <c r="T209" s="275"/>
      <c r="U209" s="275"/>
      <c r="V209" s="275"/>
      <c r="W209" s="275"/>
      <c r="X209" s="275"/>
      <c r="Y209" s="275"/>
      <c r="Z209" s="275"/>
      <c r="AA209" s="275"/>
      <c r="AB209" s="275"/>
      <c r="AC209" s="275"/>
      <c r="AD209" s="274"/>
      <c r="AE209" s="274"/>
      <c r="AF209" s="274"/>
      <c r="AG209" s="274"/>
      <c r="AH209" s="274"/>
      <c r="AI209" s="274"/>
      <c r="AJ209" s="274"/>
      <c r="AK209" s="274"/>
      <c r="AL209" s="274"/>
      <c r="AM209" s="274"/>
      <c r="AN209" s="274"/>
      <c r="AO209" s="274"/>
      <c r="AP209" s="274"/>
      <c r="AQ209" s="274"/>
      <c r="AR209" s="200"/>
      <c r="AS209" s="183"/>
      <c r="AT209" s="252"/>
    </row>
    <row r="210" spans="1:52" s="178" customFormat="1" ht="13.5" thickBot="1" x14ac:dyDescent="0.3">
      <c r="C210" s="170"/>
      <c r="D210" s="171" t="s">
        <v>634</v>
      </c>
      <c r="E210" s="172"/>
      <c r="F210" s="172"/>
      <c r="G210" s="172"/>
      <c r="H210" s="172"/>
      <c r="I210" s="172"/>
      <c r="J210" s="172"/>
      <c r="K210" s="173"/>
      <c r="L210" s="172"/>
      <c r="M210" s="172"/>
      <c r="N210" s="172"/>
      <c r="O210" s="172"/>
      <c r="P210" s="172"/>
      <c r="Q210" s="172"/>
      <c r="R210" s="172"/>
      <c r="S210" s="172"/>
      <c r="T210" s="172"/>
      <c r="U210" s="172"/>
      <c r="V210" s="172"/>
      <c r="W210" s="172"/>
      <c r="X210" s="172"/>
      <c r="Y210" s="172"/>
      <c r="Z210" s="172"/>
      <c r="AA210" s="172"/>
      <c r="AB210" s="172"/>
      <c r="AC210" s="172"/>
      <c r="AD210" s="172"/>
      <c r="AE210" s="172"/>
      <c r="AF210" s="172"/>
      <c r="AG210" s="172"/>
      <c r="AH210" s="172"/>
      <c r="AI210" s="172"/>
      <c r="AJ210" s="172"/>
      <c r="AK210" s="172"/>
      <c r="AL210" s="172"/>
      <c r="AM210" s="174"/>
      <c r="AN210" s="174"/>
      <c r="AO210" s="174"/>
      <c r="AP210" s="174"/>
      <c r="AQ210" s="174"/>
      <c r="AR210" s="175"/>
      <c r="AS210" s="183"/>
      <c r="AT210" s="276"/>
    </row>
    <row r="211" spans="1:52" s="178" customFormat="1" ht="15.75" x14ac:dyDescent="0.25">
      <c r="C211" s="277"/>
      <c r="D211" s="217"/>
      <c r="E211" s="209"/>
      <c r="F211" s="214"/>
      <c r="G211" s="214"/>
      <c r="H211" s="214"/>
      <c r="I211" s="214"/>
      <c r="J211" s="214"/>
      <c r="K211" s="214"/>
      <c r="L211" s="214"/>
      <c r="M211" s="214"/>
      <c r="N211" s="214"/>
      <c r="O211" s="214"/>
      <c r="P211" s="214"/>
      <c r="Q211" s="214"/>
      <c r="R211" s="209"/>
      <c r="S211" s="165"/>
      <c r="T211" s="165"/>
      <c r="U211" s="165"/>
      <c r="V211" s="165"/>
      <c r="W211" s="165"/>
      <c r="X211" s="165"/>
      <c r="Y211" s="165"/>
      <c r="Z211" s="165"/>
      <c r="AA211" s="165"/>
      <c r="AB211" s="165"/>
      <c r="AC211" s="165"/>
      <c r="AD211" s="165"/>
      <c r="AE211" s="165"/>
      <c r="AF211" s="165"/>
      <c r="AG211" s="165"/>
      <c r="AH211" s="165"/>
      <c r="AI211" s="165"/>
      <c r="AJ211" s="165"/>
      <c r="AK211" s="209"/>
      <c r="AL211" s="181"/>
      <c r="AM211" s="165"/>
      <c r="AN211" s="165"/>
      <c r="AO211" s="209"/>
      <c r="AP211" s="181"/>
      <c r="AQ211" s="165"/>
      <c r="AR211" s="205"/>
      <c r="AS211" s="183"/>
      <c r="AT211" s="184"/>
    </row>
    <row r="212" spans="1:52" s="178" customFormat="1" ht="15.75" x14ac:dyDescent="0.25">
      <c r="C212" s="277"/>
      <c r="D212" s="217">
        <v>7.1</v>
      </c>
      <c r="E212" s="181" t="s">
        <v>635</v>
      </c>
      <c r="F212" s="214"/>
      <c r="G212" s="214"/>
      <c r="H212" s="214"/>
      <c r="I212" s="214"/>
      <c r="J212" s="214"/>
      <c r="K212" s="214"/>
      <c r="L212" s="214"/>
      <c r="M212" s="214"/>
      <c r="N212" s="214"/>
      <c r="O212" s="214"/>
      <c r="P212" s="214"/>
      <c r="Q212" s="214"/>
      <c r="R212" s="209"/>
      <c r="S212" s="165"/>
      <c r="T212" s="165"/>
      <c r="U212" s="165"/>
      <c r="V212" s="165"/>
      <c r="W212" s="165"/>
      <c r="X212" s="195"/>
      <c r="Y212" s="181" t="s">
        <v>501</v>
      </c>
      <c r="Z212" s="181"/>
      <c r="AA212" s="161"/>
      <c r="AB212" s="161"/>
      <c r="AC212" s="181"/>
      <c r="AD212" s="181"/>
      <c r="AE212" s="161"/>
      <c r="AF212" s="161"/>
      <c r="AG212" s="195"/>
      <c r="AH212" s="181" t="s">
        <v>502</v>
      </c>
      <c r="AI212" s="181"/>
      <c r="AJ212" s="165"/>
      <c r="AK212" s="209"/>
      <c r="AL212" s="181"/>
      <c r="AM212" s="165"/>
      <c r="AN212" s="165"/>
      <c r="AO212" s="209"/>
      <c r="AP212" s="181" t="s">
        <v>636</v>
      </c>
      <c r="AQ212" s="165"/>
      <c r="AR212" s="205"/>
      <c r="AS212" s="183"/>
      <c r="AT212" s="184"/>
    </row>
    <row r="213" spans="1:52" s="178" customFormat="1" ht="12.75" x14ac:dyDescent="0.25">
      <c r="C213" s="246"/>
      <c r="D213" s="217"/>
      <c r="E213" s="161"/>
      <c r="F213" s="161"/>
      <c r="G213" s="161"/>
      <c r="H213" s="161"/>
      <c r="I213" s="161"/>
      <c r="J213" s="224"/>
      <c r="K213" s="224"/>
      <c r="L213" s="224"/>
      <c r="M213" s="224"/>
      <c r="N213" s="224"/>
      <c r="O213" s="224"/>
      <c r="P213" s="272"/>
      <c r="Q213" s="272"/>
      <c r="R213" s="272"/>
      <c r="S213" s="272"/>
      <c r="T213" s="272"/>
      <c r="U213" s="272"/>
      <c r="V213" s="272"/>
      <c r="W213" s="272"/>
      <c r="X213" s="272"/>
      <c r="Y213" s="272"/>
      <c r="Z213" s="272"/>
      <c r="AA213" s="272"/>
      <c r="AB213" s="272"/>
      <c r="AC213" s="272"/>
      <c r="AD213" s="224"/>
      <c r="AE213" s="224"/>
      <c r="AF213" s="224"/>
      <c r="AG213" s="224"/>
      <c r="AH213" s="224"/>
      <c r="AI213" s="224"/>
      <c r="AJ213" s="224"/>
      <c r="AK213" s="224"/>
      <c r="AL213" s="224"/>
      <c r="AM213" s="224"/>
      <c r="AN213" s="224"/>
      <c r="AO213" s="224"/>
      <c r="AP213" s="224"/>
      <c r="AQ213" s="224"/>
      <c r="AR213" s="182"/>
      <c r="AS213" s="183"/>
      <c r="AT213" s="184"/>
    </row>
    <row r="214" spans="1:52" s="178" customFormat="1" ht="12.75" x14ac:dyDescent="0.25">
      <c r="C214" s="246"/>
      <c r="D214" s="249">
        <v>7.2</v>
      </c>
      <c r="E214" s="161" t="s">
        <v>637</v>
      </c>
      <c r="F214" s="161"/>
      <c r="G214" s="161"/>
      <c r="H214" s="161"/>
      <c r="I214" s="161"/>
      <c r="J214" s="224"/>
      <c r="K214" s="224"/>
      <c r="L214" s="224"/>
      <c r="M214" s="224"/>
      <c r="N214" s="224"/>
      <c r="O214" s="224"/>
      <c r="P214" s="272"/>
      <c r="Q214" s="272"/>
      <c r="R214" s="272"/>
      <c r="S214" s="272"/>
      <c r="T214" s="272"/>
      <c r="U214" s="272"/>
      <c r="V214" s="272"/>
      <c r="W214" s="272"/>
      <c r="X214" s="272" t="s">
        <v>638</v>
      </c>
      <c r="Y214" s="272"/>
      <c r="Z214" s="272"/>
      <c r="AA214" s="272"/>
      <c r="AB214" s="272"/>
      <c r="AC214" s="272"/>
      <c r="AD214" s="224"/>
      <c r="AE214" s="224" t="s">
        <v>639</v>
      </c>
      <c r="AF214" s="224"/>
      <c r="AG214" s="224"/>
      <c r="AH214" s="224"/>
      <c r="AI214" s="224"/>
      <c r="AJ214" s="224"/>
      <c r="AK214" s="224" t="s">
        <v>640</v>
      </c>
      <c r="AL214" s="224"/>
      <c r="AM214" s="224"/>
      <c r="AN214" s="224"/>
      <c r="AO214" s="224"/>
      <c r="AP214" s="224"/>
      <c r="AQ214" s="224"/>
      <c r="AR214" s="182"/>
      <c r="AS214" s="183"/>
      <c r="AT214" s="184"/>
    </row>
    <row r="215" spans="1:52" s="178" customFormat="1" ht="12.75" x14ac:dyDescent="0.25">
      <c r="C215" s="246"/>
      <c r="D215" s="217"/>
      <c r="E215" s="161"/>
      <c r="F215" s="161"/>
      <c r="G215" s="161"/>
      <c r="H215" s="161"/>
      <c r="I215" s="161"/>
      <c r="J215" s="224"/>
      <c r="K215" s="224"/>
      <c r="L215" s="224"/>
      <c r="M215" s="224"/>
      <c r="N215" s="224"/>
      <c r="O215" s="224"/>
      <c r="P215" s="272"/>
      <c r="Q215" s="272"/>
      <c r="R215" s="272"/>
      <c r="S215" s="272"/>
      <c r="T215" s="272"/>
      <c r="U215" s="272"/>
      <c r="V215" s="272"/>
      <c r="W215" s="272"/>
      <c r="X215" s="272"/>
      <c r="Y215" s="272"/>
      <c r="Z215" s="272"/>
      <c r="AA215" s="272"/>
      <c r="AB215" s="272"/>
      <c r="AC215" s="272"/>
      <c r="AD215" s="224"/>
      <c r="AE215" s="224"/>
      <c r="AF215" s="224"/>
      <c r="AG215" s="224"/>
      <c r="AH215" s="224"/>
      <c r="AI215" s="224"/>
      <c r="AJ215" s="224"/>
      <c r="AK215" s="224"/>
      <c r="AL215" s="224"/>
      <c r="AM215" s="224"/>
      <c r="AN215" s="224"/>
      <c r="AO215" s="224"/>
      <c r="AP215" s="224"/>
      <c r="AQ215" s="224"/>
      <c r="AR215" s="182"/>
      <c r="AS215" s="183"/>
      <c r="AT215" s="184"/>
    </row>
    <row r="216" spans="1:52" s="178" customFormat="1" ht="12.75" x14ac:dyDescent="0.25">
      <c r="C216" s="246"/>
      <c r="D216" s="217"/>
      <c r="E216" s="178" t="s">
        <v>641</v>
      </c>
      <c r="F216" s="272"/>
      <c r="G216" s="272"/>
      <c r="H216" s="272"/>
      <c r="I216" s="272"/>
      <c r="J216" s="272"/>
      <c r="K216" s="272"/>
      <c r="L216" s="272"/>
      <c r="M216" s="272"/>
      <c r="N216" s="272"/>
      <c r="O216" s="272"/>
      <c r="P216" s="272"/>
      <c r="Q216" s="272"/>
      <c r="R216" s="272"/>
      <c r="S216" s="224"/>
      <c r="T216" s="272"/>
      <c r="U216" s="272"/>
      <c r="V216" s="272"/>
      <c r="W216" s="272"/>
      <c r="X216" s="272"/>
      <c r="Y216" s="272"/>
      <c r="Z216" s="272"/>
      <c r="AA216" s="272"/>
      <c r="AB216" s="272"/>
      <c r="AC216" s="272"/>
      <c r="AD216" s="224"/>
      <c r="AE216" s="224"/>
      <c r="AF216" s="224"/>
      <c r="AG216" s="224"/>
      <c r="AH216" s="224"/>
      <c r="AI216" s="224"/>
      <c r="AJ216" s="224"/>
      <c r="AK216" s="224"/>
      <c r="AL216" s="224"/>
      <c r="AM216" s="224"/>
      <c r="AN216" s="224"/>
      <c r="AO216" s="224"/>
      <c r="AP216" s="224"/>
      <c r="AQ216" s="224"/>
      <c r="AR216" s="182"/>
      <c r="AS216" s="183"/>
      <c r="AT216" s="184" t="s">
        <v>642</v>
      </c>
    </row>
    <row r="217" spans="1:52" s="178" customFormat="1" ht="12.75" x14ac:dyDescent="0.25">
      <c r="C217" s="246"/>
      <c r="D217" s="217"/>
      <c r="F217" s="272"/>
      <c r="G217" s="272"/>
      <c r="H217" s="272"/>
      <c r="I217" s="272"/>
      <c r="J217" s="272"/>
      <c r="K217" s="272"/>
      <c r="L217" s="272"/>
      <c r="M217" s="272"/>
      <c r="N217" s="272"/>
      <c r="O217" s="272"/>
      <c r="P217" s="272"/>
      <c r="Q217" s="272"/>
      <c r="R217" s="272"/>
      <c r="S217" s="224"/>
      <c r="T217" s="272"/>
      <c r="U217" s="272"/>
      <c r="V217" s="272"/>
      <c r="W217" s="272"/>
      <c r="X217" s="272"/>
      <c r="Y217" s="272"/>
      <c r="Z217" s="272"/>
      <c r="AA217" s="272"/>
      <c r="AB217" s="272"/>
      <c r="AC217" s="272"/>
      <c r="AD217" s="224"/>
      <c r="AE217" s="224"/>
      <c r="AF217" s="224"/>
      <c r="AG217" s="224"/>
      <c r="AH217" s="224"/>
      <c r="AI217" s="224"/>
      <c r="AJ217" s="224"/>
      <c r="AK217" s="224"/>
      <c r="AL217" s="224"/>
      <c r="AM217" s="224"/>
      <c r="AN217" s="224"/>
      <c r="AO217" s="224"/>
      <c r="AP217" s="224"/>
      <c r="AQ217" s="224"/>
      <c r="AR217" s="182"/>
      <c r="AS217" s="183"/>
      <c r="AT217" s="184"/>
    </row>
    <row r="218" spans="1:52" s="178" customFormat="1" ht="12.75" x14ac:dyDescent="0.25">
      <c r="C218" s="246"/>
      <c r="D218" s="249">
        <v>7.3</v>
      </c>
      <c r="E218" s="161" t="s">
        <v>643</v>
      </c>
      <c r="F218" s="224"/>
      <c r="G218" s="224"/>
      <c r="H218" s="224"/>
      <c r="I218" s="224"/>
      <c r="J218" s="224"/>
      <c r="K218" s="224"/>
      <c r="L218" s="224"/>
      <c r="M218" s="224"/>
      <c r="N218" s="224"/>
      <c r="O218" s="224"/>
      <c r="P218" s="224"/>
      <c r="Q218" s="224"/>
      <c r="R218" s="272"/>
      <c r="S218" s="224"/>
      <c r="T218" s="272"/>
      <c r="U218" s="272"/>
      <c r="V218" s="272"/>
      <c r="W218" s="272"/>
      <c r="X218" s="272"/>
      <c r="Y218" s="272"/>
      <c r="Z218" s="272"/>
      <c r="AA218" s="272"/>
      <c r="AB218" s="272"/>
      <c r="AC218" s="272"/>
      <c r="AD218" s="224"/>
      <c r="AE218" s="224"/>
      <c r="AF218" s="224"/>
      <c r="AG218" s="224"/>
      <c r="AH218" s="224"/>
      <c r="AI218" s="224"/>
      <c r="AJ218" s="224"/>
      <c r="AK218" s="224"/>
      <c r="AL218" s="224"/>
      <c r="AM218" s="224"/>
      <c r="AN218" s="224"/>
      <c r="AO218" s="224"/>
      <c r="AP218" s="224"/>
      <c r="AQ218" s="224"/>
      <c r="AR218" s="182"/>
      <c r="AS218" s="183"/>
      <c r="AT218" s="184" t="s">
        <v>644</v>
      </c>
    </row>
    <row r="219" spans="1:52" s="178" customFormat="1" ht="12.75" x14ac:dyDescent="0.2">
      <c r="C219" s="246"/>
      <c r="D219" s="217"/>
      <c r="E219" s="209"/>
      <c r="F219" s="224"/>
      <c r="G219" s="224"/>
      <c r="H219" s="224"/>
      <c r="I219" s="224"/>
      <c r="J219" s="224"/>
      <c r="K219" s="224"/>
      <c r="L219" s="224"/>
      <c r="M219" s="224"/>
      <c r="N219" s="224"/>
      <c r="O219" s="224"/>
      <c r="P219" s="224"/>
      <c r="Q219" s="224"/>
      <c r="R219" s="272"/>
      <c r="S219" s="224"/>
      <c r="T219" s="272"/>
      <c r="U219" s="272"/>
      <c r="V219" s="272"/>
      <c r="W219" s="272"/>
      <c r="X219" s="272"/>
      <c r="Y219" s="272"/>
      <c r="Z219" s="272"/>
      <c r="AA219" s="272"/>
      <c r="AB219" s="272"/>
      <c r="AC219" s="272"/>
      <c r="AD219" s="224"/>
      <c r="AE219" s="224"/>
      <c r="AF219" s="224"/>
      <c r="AG219" s="224"/>
      <c r="AH219" s="224"/>
      <c r="AI219" s="224"/>
      <c r="AJ219" s="224"/>
      <c r="AK219" s="224"/>
      <c r="AL219" s="224"/>
      <c r="AM219" s="224"/>
      <c r="AN219" s="224"/>
      <c r="AO219" s="224"/>
      <c r="AP219" s="224"/>
      <c r="AQ219" s="224"/>
      <c r="AR219" s="182"/>
      <c r="AS219" s="183"/>
      <c r="AT219" s="184"/>
    </row>
    <row r="220" spans="1:52" s="178" customFormat="1" ht="12.75" x14ac:dyDescent="0.2">
      <c r="C220" s="246"/>
      <c r="D220" s="217"/>
      <c r="E220" s="278"/>
      <c r="F220" s="161" t="s">
        <v>645</v>
      </c>
      <c r="G220" s="224"/>
      <c r="H220" s="224"/>
      <c r="I220" s="224"/>
      <c r="K220" s="278"/>
      <c r="L220" s="161" t="s">
        <v>646</v>
      </c>
      <c r="P220" s="224"/>
      <c r="Q220" s="224"/>
      <c r="R220" s="272"/>
      <c r="S220" s="224"/>
      <c r="T220" s="272"/>
      <c r="W220" s="278"/>
      <c r="X220" s="178" t="s">
        <v>647</v>
      </c>
      <c r="AB220" s="272"/>
      <c r="AC220" s="278"/>
      <c r="AD220" s="161" t="s">
        <v>648</v>
      </c>
      <c r="AK220" s="278"/>
      <c r="AL220" s="161" t="s">
        <v>649</v>
      </c>
      <c r="AM220" s="224"/>
      <c r="AN220" s="224"/>
      <c r="AO220" s="224"/>
      <c r="AP220" s="224"/>
      <c r="AQ220" s="224"/>
      <c r="AR220" s="182"/>
      <c r="AS220" s="183"/>
      <c r="AT220" s="184"/>
    </row>
    <row r="221" spans="1:52" s="178" customFormat="1" ht="12.75" x14ac:dyDescent="0.2">
      <c r="C221" s="246"/>
      <c r="D221" s="217"/>
      <c r="E221" s="278"/>
      <c r="F221" s="165" t="s">
        <v>650</v>
      </c>
      <c r="G221" s="154"/>
      <c r="H221" s="165"/>
      <c r="I221" s="165"/>
      <c r="J221" s="209"/>
      <c r="K221" s="165"/>
      <c r="L221" s="165"/>
      <c r="M221" s="224"/>
      <c r="N221" s="224"/>
      <c r="O221" s="224"/>
      <c r="P221" s="224"/>
      <c r="Q221" s="224"/>
      <c r="R221" s="272"/>
      <c r="S221" s="224"/>
      <c r="T221" s="272"/>
      <c r="U221" s="272"/>
      <c r="V221" s="272"/>
      <c r="W221" s="272"/>
      <c r="X221" s="272"/>
      <c r="Y221" s="272"/>
      <c r="Z221" s="272"/>
      <c r="AA221" s="272"/>
      <c r="AB221" s="272"/>
      <c r="AC221" s="272"/>
      <c r="AD221" s="224"/>
      <c r="AE221" s="224"/>
      <c r="AF221" s="224"/>
      <c r="AG221" s="224"/>
      <c r="AH221" s="224"/>
      <c r="AI221" s="224"/>
      <c r="AJ221" s="224"/>
      <c r="AK221" s="224"/>
      <c r="AL221" s="224"/>
      <c r="AM221" s="224"/>
      <c r="AN221" s="224"/>
      <c r="AO221" s="224"/>
      <c r="AP221" s="224"/>
      <c r="AQ221" s="224"/>
      <c r="AR221" s="182"/>
      <c r="AS221" s="183"/>
      <c r="AT221" s="184"/>
    </row>
    <row r="222" spans="1:52" s="178" customFormat="1" ht="13.5" thickBot="1" x14ac:dyDescent="0.3">
      <c r="C222" s="273"/>
      <c r="D222" s="197"/>
      <c r="E222" s="199"/>
      <c r="F222" s="279"/>
      <c r="G222" s="199"/>
      <c r="H222" s="199"/>
      <c r="I222" s="199"/>
      <c r="J222" s="274"/>
      <c r="K222" s="274"/>
      <c r="L222" s="274"/>
      <c r="M222" s="274"/>
      <c r="N222" s="274"/>
      <c r="O222" s="274"/>
      <c r="P222" s="199"/>
      <c r="Q222" s="199"/>
      <c r="R222" s="199"/>
      <c r="S222" s="199"/>
      <c r="T222" s="199"/>
      <c r="U222" s="199"/>
      <c r="V222" s="199"/>
      <c r="W222" s="199"/>
      <c r="X222" s="199"/>
      <c r="Y222" s="199"/>
      <c r="Z222" s="199"/>
      <c r="AA222" s="199"/>
      <c r="AB222" s="199"/>
      <c r="AC222" s="199"/>
      <c r="AD222" s="199"/>
      <c r="AE222" s="199"/>
      <c r="AF222" s="199"/>
      <c r="AG222" s="199"/>
      <c r="AH222" s="199"/>
      <c r="AI222" s="199"/>
      <c r="AJ222" s="199"/>
      <c r="AK222" s="199"/>
      <c r="AL222" s="199"/>
      <c r="AM222" s="199"/>
      <c r="AN222" s="199"/>
      <c r="AO222" s="199"/>
      <c r="AP222" s="199"/>
      <c r="AQ222" s="199"/>
      <c r="AR222" s="200"/>
      <c r="AS222" s="183"/>
      <c r="AT222" s="252"/>
    </row>
    <row r="223" spans="1:52" s="169" customFormat="1" ht="13.5" thickBot="1" x14ac:dyDescent="0.3">
      <c r="C223" s="170"/>
      <c r="D223" s="171" t="s">
        <v>651</v>
      </c>
      <c r="E223" s="172"/>
      <c r="F223" s="172"/>
      <c r="G223" s="172"/>
      <c r="H223" s="172"/>
      <c r="I223" s="172"/>
      <c r="J223" s="172"/>
      <c r="K223" s="173"/>
      <c r="L223" s="172"/>
      <c r="M223" s="172"/>
      <c r="N223" s="172"/>
      <c r="O223" s="172"/>
      <c r="P223" s="172"/>
      <c r="Q223" s="172"/>
      <c r="R223" s="172"/>
      <c r="S223" s="172"/>
      <c r="T223" s="172"/>
      <c r="U223" s="172"/>
      <c r="V223" s="172"/>
      <c r="W223" s="172"/>
      <c r="X223" s="172"/>
      <c r="Y223" s="172"/>
      <c r="Z223" s="172"/>
      <c r="AA223" s="172"/>
      <c r="AB223" s="172"/>
      <c r="AC223" s="172"/>
      <c r="AD223" s="172"/>
      <c r="AE223" s="172"/>
      <c r="AF223" s="172"/>
      <c r="AG223" s="172"/>
      <c r="AH223" s="172"/>
      <c r="AI223" s="172"/>
      <c r="AJ223" s="172"/>
      <c r="AK223" s="172"/>
      <c r="AL223" s="172"/>
      <c r="AM223" s="174"/>
      <c r="AN223" s="174"/>
      <c r="AO223" s="174"/>
      <c r="AP223" s="174"/>
      <c r="AQ223" s="174"/>
      <c r="AR223" s="175"/>
      <c r="AS223" s="176"/>
      <c r="AT223" s="265"/>
      <c r="AU223" s="178"/>
      <c r="AV223" s="178"/>
      <c r="AW223" s="178"/>
      <c r="AX223" s="178"/>
      <c r="AY223" s="178"/>
      <c r="AZ223" s="178"/>
    </row>
    <row r="224" spans="1:52" ht="15.75" x14ac:dyDescent="0.25">
      <c r="A224" s="154"/>
      <c r="B224" s="280"/>
      <c r="C224" s="277"/>
      <c r="D224" s="217"/>
      <c r="E224" s="209"/>
      <c r="F224" s="214"/>
      <c r="G224" s="214"/>
      <c r="H224" s="214"/>
      <c r="I224" s="214"/>
      <c r="J224" s="214"/>
      <c r="K224" s="214"/>
      <c r="L224" s="214"/>
      <c r="M224" s="214"/>
      <c r="N224" s="214"/>
      <c r="O224" s="214"/>
      <c r="P224" s="214"/>
      <c r="Q224" s="214"/>
      <c r="R224" s="209"/>
      <c r="S224" s="165"/>
      <c r="T224" s="165"/>
      <c r="U224" s="165"/>
      <c r="V224" s="165"/>
      <c r="W224" s="165"/>
      <c r="X224" s="165"/>
      <c r="Y224" s="165"/>
      <c r="Z224" s="165"/>
      <c r="AA224" s="165"/>
      <c r="AB224" s="165"/>
      <c r="AC224" s="165"/>
      <c r="AD224" s="165"/>
      <c r="AE224" s="165"/>
      <c r="AF224" s="165"/>
      <c r="AG224" s="165"/>
      <c r="AH224" s="165"/>
      <c r="AI224" s="165"/>
      <c r="AJ224" s="165"/>
      <c r="AK224" s="209"/>
      <c r="AL224" s="181"/>
      <c r="AM224" s="165"/>
      <c r="AN224" s="165"/>
      <c r="AO224" s="209"/>
      <c r="AP224" s="181"/>
      <c r="AQ224" s="165"/>
      <c r="AR224" s="205"/>
      <c r="AT224" s="206"/>
    </row>
    <row r="225" spans="1:46" ht="15.75" x14ac:dyDescent="0.25">
      <c r="A225" s="154"/>
      <c r="B225" s="280"/>
      <c r="C225" s="277"/>
      <c r="D225" s="217"/>
      <c r="E225" s="209" t="s">
        <v>652</v>
      </c>
      <c r="F225" s="214"/>
      <c r="G225" s="214"/>
      <c r="H225" s="214"/>
      <c r="I225" s="214"/>
      <c r="J225" s="214"/>
      <c r="K225" s="214"/>
      <c r="L225" s="214"/>
      <c r="M225" s="214"/>
      <c r="N225" s="214"/>
      <c r="O225" s="214"/>
      <c r="P225" s="214"/>
      <c r="Q225" s="214"/>
      <c r="R225" s="209"/>
      <c r="S225" s="165"/>
      <c r="T225" s="195"/>
      <c r="U225" s="181" t="s">
        <v>502</v>
      </c>
      <c r="V225" s="181"/>
      <c r="W225" s="161"/>
      <c r="X225" s="161"/>
      <c r="Y225" s="181"/>
      <c r="Z225" s="169"/>
      <c r="AA225" s="169"/>
      <c r="AB225" s="195"/>
      <c r="AC225" s="181" t="s">
        <v>653</v>
      </c>
      <c r="AD225" s="178"/>
      <c r="AE225" s="178"/>
      <c r="AF225" s="178"/>
      <c r="AG225" s="195"/>
      <c r="AH225" s="161" t="s">
        <v>654</v>
      </c>
      <c r="AI225" s="161"/>
      <c r="AJ225" s="161"/>
      <c r="AK225" s="161"/>
      <c r="AL225" s="178"/>
      <c r="AM225" s="178"/>
      <c r="AN225" s="165"/>
      <c r="AO225" s="209"/>
      <c r="AP225" s="181"/>
      <c r="AQ225" s="165"/>
      <c r="AR225" s="205"/>
      <c r="AT225" s="206"/>
    </row>
    <row r="226" spans="1:46" ht="15.75" x14ac:dyDescent="0.25">
      <c r="A226" s="154"/>
      <c r="B226" s="280"/>
      <c r="C226" s="277"/>
      <c r="D226" s="217"/>
      <c r="E226" s="209"/>
      <c r="F226" s="214"/>
      <c r="G226" s="214"/>
      <c r="H226" s="214"/>
      <c r="I226" s="214"/>
      <c r="J226" s="214"/>
      <c r="K226" s="214"/>
      <c r="L226" s="214"/>
      <c r="M226" s="214"/>
      <c r="N226" s="214"/>
      <c r="O226" s="214"/>
      <c r="P226" s="214"/>
      <c r="Q226" s="214"/>
      <c r="R226" s="209"/>
      <c r="S226" s="165"/>
      <c r="T226" s="161"/>
      <c r="U226" s="161"/>
      <c r="V226" s="181"/>
      <c r="W226" s="161"/>
      <c r="X226" s="161"/>
      <c r="Y226" s="161"/>
      <c r="Z226" s="161"/>
      <c r="AA226" s="181"/>
      <c r="AB226" s="181"/>
      <c r="AC226" s="161"/>
      <c r="AD226" s="161"/>
      <c r="AE226" s="161"/>
      <c r="AF226" s="161"/>
      <c r="AG226" s="161"/>
      <c r="AH226" s="161"/>
      <c r="AI226" s="161"/>
      <c r="AJ226" s="161"/>
      <c r="AK226" s="161"/>
      <c r="AL226" s="178"/>
      <c r="AM226" s="178"/>
      <c r="AN226" s="165"/>
      <c r="AO226" s="209"/>
      <c r="AP226" s="181"/>
      <c r="AQ226" s="165"/>
      <c r="AR226" s="205"/>
      <c r="AT226" s="206"/>
    </row>
    <row r="227" spans="1:46" ht="15.75" x14ac:dyDescent="0.25">
      <c r="A227" s="154"/>
      <c r="B227" s="280"/>
      <c r="C227" s="277"/>
      <c r="D227" s="217">
        <v>8.1999999999999993</v>
      </c>
      <c r="E227" s="181" t="s">
        <v>655</v>
      </c>
      <c r="F227" s="214"/>
      <c r="G227" s="214"/>
      <c r="H227" s="214"/>
      <c r="I227" s="214"/>
      <c r="J227" s="214"/>
      <c r="K227" s="214"/>
      <c r="L227" s="214"/>
      <c r="M227" s="214"/>
      <c r="N227" s="214"/>
      <c r="O227" s="214"/>
      <c r="P227" s="154"/>
      <c r="Q227" s="154"/>
      <c r="R227" s="181"/>
      <c r="S227" s="161"/>
      <c r="T227" s="195"/>
      <c r="U227" s="181" t="s">
        <v>501</v>
      </c>
      <c r="V227" s="181"/>
      <c r="W227" s="161"/>
      <c r="X227" s="161"/>
      <c r="Y227" s="161"/>
      <c r="Z227" s="181"/>
      <c r="AA227" s="165"/>
      <c r="AB227" s="195"/>
      <c r="AC227" s="181" t="s">
        <v>502</v>
      </c>
      <c r="AD227" s="165"/>
      <c r="AE227" s="165"/>
      <c r="AF227" s="154"/>
      <c r="AG227" s="154"/>
      <c r="AH227" s="165"/>
      <c r="AI227" s="165"/>
      <c r="AJ227" s="165"/>
      <c r="AK227" s="209"/>
      <c r="AL227" s="181"/>
      <c r="AM227" s="165"/>
      <c r="AN227" s="165"/>
      <c r="AO227" s="209"/>
      <c r="AP227" s="181"/>
      <c r="AQ227" s="165"/>
      <c r="AR227" s="205"/>
      <c r="AT227" s="206"/>
    </row>
    <row r="228" spans="1:46" ht="15.75" x14ac:dyDescent="0.25">
      <c r="A228" s="154"/>
      <c r="B228" s="280"/>
      <c r="C228" s="277"/>
      <c r="D228" s="217"/>
      <c r="E228" s="209"/>
      <c r="F228" s="214"/>
      <c r="G228" s="214"/>
      <c r="H228" s="214"/>
      <c r="I228" s="214"/>
      <c r="J228" s="214"/>
      <c r="K228" s="214"/>
      <c r="L228" s="214"/>
      <c r="M228" s="214"/>
      <c r="N228" s="214"/>
      <c r="O228" s="214"/>
      <c r="P228" s="181"/>
      <c r="Q228" s="181"/>
      <c r="R228" s="181"/>
      <c r="S228" s="161"/>
      <c r="T228" s="161"/>
      <c r="U228" s="181"/>
      <c r="V228" s="181"/>
      <c r="W228" s="161"/>
      <c r="X228" s="161"/>
      <c r="Y228" s="181"/>
      <c r="Z228" s="181"/>
      <c r="AA228" s="165"/>
      <c r="AB228" s="165"/>
      <c r="AC228" s="165"/>
      <c r="AD228" s="165"/>
      <c r="AE228" s="165"/>
      <c r="AF228" s="165"/>
      <c r="AG228" s="165"/>
      <c r="AH228" s="165"/>
      <c r="AI228" s="165"/>
      <c r="AJ228" s="165"/>
      <c r="AK228" s="209"/>
      <c r="AL228" s="181"/>
      <c r="AM228" s="165"/>
      <c r="AN228" s="165"/>
      <c r="AO228" s="209"/>
      <c r="AP228" s="181"/>
      <c r="AQ228" s="165"/>
      <c r="AR228" s="205"/>
      <c r="AT228" s="206"/>
    </row>
    <row r="229" spans="1:46" ht="15.75" x14ac:dyDescent="0.25">
      <c r="A229" s="154"/>
      <c r="B229" s="280"/>
      <c r="C229" s="277"/>
      <c r="D229" s="217"/>
      <c r="E229" s="209" t="s">
        <v>656</v>
      </c>
      <c r="F229" s="214"/>
      <c r="G229" s="214"/>
      <c r="H229" s="214"/>
      <c r="I229" s="214"/>
      <c r="J229" s="214"/>
      <c r="K229" s="214"/>
      <c r="L229" s="214"/>
      <c r="M229" s="214"/>
      <c r="N229" s="214"/>
      <c r="O229" s="214"/>
      <c r="P229" s="181"/>
      <c r="Q229" s="181"/>
      <c r="R229" s="181"/>
      <c r="S229" s="161"/>
      <c r="T229" s="161"/>
      <c r="U229" s="181" t="s">
        <v>657</v>
      </c>
      <c r="V229" s="181"/>
      <c r="W229" s="161"/>
      <c r="X229" s="161"/>
      <c r="Y229" s="181"/>
      <c r="Z229" s="181"/>
      <c r="AA229" s="165"/>
      <c r="AB229" s="165"/>
      <c r="AC229" s="165"/>
      <c r="AD229" s="165"/>
      <c r="AE229" s="165"/>
      <c r="AF229" s="165"/>
      <c r="AG229" s="165"/>
      <c r="AH229" s="165"/>
      <c r="AI229" s="165"/>
      <c r="AJ229" s="165"/>
      <c r="AK229" s="209"/>
      <c r="AL229" s="181"/>
      <c r="AM229" s="165"/>
      <c r="AN229" s="165"/>
      <c r="AO229" s="209"/>
      <c r="AP229" s="181"/>
      <c r="AQ229" s="165"/>
      <c r="AR229" s="205"/>
      <c r="AT229" s="206"/>
    </row>
    <row r="230" spans="1:46" ht="15.75" x14ac:dyDescent="0.25">
      <c r="A230" s="154"/>
      <c r="B230" s="280"/>
      <c r="C230" s="277"/>
      <c r="D230" s="217"/>
      <c r="E230" s="209"/>
      <c r="F230" s="214"/>
      <c r="G230" s="214"/>
      <c r="H230" s="214"/>
      <c r="I230" s="214"/>
      <c r="J230" s="214"/>
      <c r="K230" s="214"/>
      <c r="L230" s="214"/>
      <c r="M230" s="214"/>
      <c r="N230" s="214"/>
      <c r="O230" s="214"/>
      <c r="P230" s="181"/>
      <c r="Q230" s="181"/>
      <c r="R230" s="181"/>
      <c r="S230" s="161"/>
      <c r="T230" s="161"/>
      <c r="U230" s="181"/>
      <c r="V230" s="181"/>
      <c r="W230" s="161"/>
      <c r="X230" s="161"/>
      <c r="Y230" s="181"/>
      <c r="Z230" s="181"/>
      <c r="AA230" s="165"/>
      <c r="AB230" s="165"/>
      <c r="AC230" s="165"/>
      <c r="AD230" s="165"/>
      <c r="AE230" s="165"/>
      <c r="AF230" s="165"/>
      <c r="AG230" s="165"/>
      <c r="AH230" s="165"/>
      <c r="AI230" s="165"/>
      <c r="AJ230" s="165"/>
      <c r="AK230" s="209"/>
      <c r="AL230" s="181"/>
      <c r="AM230" s="165"/>
      <c r="AN230" s="165"/>
      <c r="AO230" s="209"/>
      <c r="AP230" s="181"/>
      <c r="AQ230" s="165"/>
      <c r="AR230" s="205"/>
      <c r="AT230" s="206"/>
    </row>
    <row r="231" spans="1:46" ht="15.75" x14ac:dyDescent="0.25">
      <c r="A231" s="154"/>
      <c r="B231" s="280"/>
      <c r="C231" s="277"/>
      <c r="D231" s="217"/>
      <c r="E231" s="209" t="s">
        <v>658</v>
      </c>
      <c r="F231" s="214"/>
      <c r="G231" s="214"/>
      <c r="H231" s="214"/>
      <c r="I231" s="214"/>
      <c r="J231" s="214"/>
      <c r="K231" s="214"/>
      <c r="L231" s="214"/>
      <c r="M231" s="214"/>
      <c r="N231" s="214"/>
      <c r="O231" s="214"/>
      <c r="P231" s="181"/>
      <c r="Q231" s="181"/>
      <c r="R231" s="181"/>
      <c r="S231" s="161"/>
      <c r="T231" s="278"/>
      <c r="U231" s="281" t="s">
        <v>659</v>
      </c>
      <c r="V231" s="214"/>
      <c r="W231" s="214"/>
      <c r="X231" s="214"/>
      <c r="Y231" s="154"/>
      <c r="Z231" s="154"/>
      <c r="AA231" s="154"/>
      <c r="AB231" s="154"/>
      <c r="AC231" s="165"/>
      <c r="AD231" s="278"/>
      <c r="AE231" s="165" t="s">
        <v>660</v>
      </c>
      <c r="AF231" s="154"/>
      <c r="AG231" s="154"/>
      <c r="AH231" s="165"/>
      <c r="AI231" s="165"/>
      <c r="AJ231" s="165"/>
      <c r="AK231" s="209"/>
      <c r="AL231" s="281"/>
      <c r="AM231" s="281"/>
      <c r="AN231" s="165"/>
      <c r="AO231" s="209"/>
      <c r="AP231" s="181"/>
      <c r="AQ231" s="165"/>
      <c r="AR231" s="205"/>
      <c r="AT231" s="206"/>
    </row>
    <row r="232" spans="1:46" ht="15.75" x14ac:dyDescent="0.25">
      <c r="A232" s="154"/>
      <c r="B232" s="280"/>
      <c r="C232" s="277"/>
      <c r="D232" s="217"/>
      <c r="E232" s="209"/>
      <c r="F232" s="214"/>
      <c r="G232" s="214"/>
      <c r="H232" s="214"/>
      <c r="I232" s="214"/>
      <c r="J232" s="214"/>
      <c r="K232" s="214"/>
      <c r="L232" s="214"/>
      <c r="M232" s="214"/>
      <c r="N232" s="214"/>
      <c r="O232" s="214"/>
      <c r="P232" s="181"/>
      <c r="Q232" s="181"/>
      <c r="R232" s="181"/>
      <c r="S232" s="161"/>
      <c r="T232" s="278"/>
      <c r="U232" s="281" t="s">
        <v>661</v>
      </c>
      <c r="V232" s="214"/>
      <c r="W232" s="214"/>
      <c r="X232" s="214"/>
      <c r="Y232" s="154"/>
      <c r="Z232" s="154"/>
      <c r="AA232" s="154"/>
      <c r="AB232" s="154"/>
      <c r="AC232" s="165"/>
      <c r="AD232" s="278"/>
      <c r="AE232" s="165" t="s">
        <v>662</v>
      </c>
      <c r="AF232" s="154"/>
      <c r="AG232" s="165"/>
      <c r="AH232" s="165"/>
      <c r="AI232" s="165"/>
      <c r="AJ232" s="165"/>
      <c r="AK232" s="209"/>
      <c r="AL232" s="181"/>
      <c r="AM232" s="165"/>
      <c r="AN232" s="165"/>
      <c r="AO232" s="209"/>
      <c r="AP232" s="181"/>
      <c r="AQ232" s="165"/>
      <c r="AR232" s="205"/>
      <c r="AT232" s="206"/>
    </row>
    <row r="233" spans="1:46" ht="15.75" x14ac:dyDescent="0.25">
      <c r="A233" s="154"/>
      <c r="B233" s="280"/>
      <c r="C233" s="277"/>
      <c r="D233" s="217"/>
      <c r="E233" s="209"/>
      <c r="F233" s="214"/>
      <c r="G233" s="214"/>
      <c r="H233" s="214"/>
      <c r="I233" s="214"/>
      <c r="J233" s="214"/>
      <c r="K233" s="214"/>
      <c r="L233" s="214"/>
      <c r="M233" s="214"/>
      <c r="N233" s="214"/>
      <c r="O233" s="214"/>
      <c r="P233" s="181"/>
      <c r="Q233" s="181"/>
      <c r="R233" s="181"/>
      <c r="S233" s="161"/>
      <c r="T233" s="209"/>
      <c r="U233" s="181"/>
      <c r="V233" s="214"/>
      <c r="W233" s="214"/>
      <c r="X233" s="214"/>
      <c r="Y233" s="154"/>
      <c r="Z233" s="154"/>
      <c r="AA233" s="154"/>
      <c r="AB233" s="154"/>
      <c r="AC233" s="165"/>
      <c r="AD233" s="209"/>
      <c r="AE233" s="165"/>
      <c r="AF233" s="154"/>
      <c r="AG233" s="165"/>
      <c r="AH233" s="165"/>
      <c r="AI233" s="165"/>
      <c r="AJ233" s="165"/>
      <c r="AK233" s="209"/>
      <c r="AL233" s="181"/>
      <c r="AM233" s="165"/>
      <c r="AN233" s="165"/>
      <c r="AO233" s="209"/>
      <c r="AP233" s="181"/>
      <c r="AQ233" s="165"/>
      <c r="AR233" s="205"/>
      <c r="AT233" s="206"/>
    </row>
    <row r="234" spans="1:46" ht="15.75" x14ac:dyDescent="0.25">
      <c r="A234" s="154"/>
      <c r="B234" s="280"/>
      <c r="C234" s="277"/>
      <c r="D234" s="217"/>
      <c r="E234" s="209" t="s">
        <v>663</v>
      </c>
      <c r="F234" s="214"/>
      <c r="G234" s="214"/>
      <c r="H234" s="214"/>
      <c r="I234" s="214"/>
      <c r="J234" s="214"/>
      <c r="K234" s="214"/>
      <c r="L234" s="214"/>
      <c r="M234" s="214"/>
      <c r="N234" s="214"/>
      <c r="O234" s="214"/>
      <c r="P234" s="181"/>
      <c r="Q234" s="181"/>
      <c r="R234" s="181"/>
      <c r="S234" s="161"/>
      <c r="T234" s="209"/>
      <c r="U234" s="181"/>
      <c r="V234" s="214"/>
      <c r="W234" s="214"/>
      <c r="X234" s="214"/>
      <c r="Y234" s="154"/>
      <c r="Z234" s="154"/>
      <c r="AA234" s="154"/>
      <c r="AB234" s="154"/>
      <c r="AC234" s="165"/>
      <c r="AD234" s="209"/>
      <c r="AE234" s="165"/>
      <c r="AF234" s="154"/>
      <c r="AG234" s="165"/>
      <c r="AH234" s="165"/>
      <c r="AI234" s="165"/>
      <c r="AJ234" s="165"/>
      <c r="AK234" s="209"/>
      <c r="AL234" s="181"/>
      <c r="AM234" s="165"/>
      <c r="AN234" s="165"/>
      <c r="AO234" s="209"/>
      <c r="AP234" s="181"/>
      <c r="AQ234" s="165"/>
      <c r="AR234" s="205"/>
      <c r="AT234" s="206"/>
    </row>
    <row r="235" spans="1:46" ht="15.75" x14ac:dyDescent="0.25">
      <c r="A235" s="154"/>
      <c r="B235" s="280"/>
      <c r="C235" s="277"/>
      <c r="D235" s="217"/>
      <c r="E235" s="209"/>
      <c r="F235" s="214"/>
      <c r="G235" s="214"/>
      <c r="H235" s="214"/>
      <c r="I235" s="214"/>
      <c r="J235" s="214"/>
      <c r="K235" s="214"/>
      <c r="L235" s="214"/>
      <c r="M235" s="214"/>
      <c r="N235" s="214"/>
      <c r="O235" s="214"/>
      <c r="P235" s="181"/>
      <c r="Q235" s="154"/>
      <c r="R235" s="181"/>
      <c r="S235" s="161"/>
      <c r="T235" s="209"/>
      <c r="U235" s="181"/>
      <c r="V235" s="214"/>
      <c r="W235" s="214"/>
      <c r="X235" s="214"/>
      <c r="Y235" s="154"/>
      <c r="Z235" s="154"/>
      <c r="AA235" s="154"/>
      <c r="AB235" s="154"/>
      <c r="AC235" s="165"/>
      <c r="AD235" s="209"/>
      <c r="AE235" s="165"/>
      <c r="AF235" s="154"/>
      <c r="AG235" s="165"/>
      <c r="AH235" s="165"/>
      <c r="AI235" s="165"/>
      <c r="AJ235" s="165"/>
      <c r="AK235" s="209"/>
      <c r="AL235" s="181"/>
      <c r="AM235" s="165"/>
      <c r="AN235" s="165"/>
      <c r="AO235" s="209"/>
      <c r="AP235" s="181"/>
      <c r="AQ235" s="165"/>
      <c r="AR235" s="205"/>
      <c r="AT235" s="206"/>
    </row>
    <row r="236" spans="1:46" ht="15.75" x14ac:dyDescent="0.25">
      <c r="A236" s="154"/>
      <c r="B236" s="280"/>
      <c r="C236" s="277"/>
      <c r="D236" s="217"/>
      <c r="E236" s="209"/>
      <c r="F236" s="214"/>
      <c r="G236" s="214"/>
      <c r="H236" s="214"/>
      <c r="I236" s="214"/>
      <c r="J236" s="214"/>
      <c r="K236" s="214"/>
      <c r="L236" s="214"/>
      <c r="M236" s="214"/>
      <c r="N236" s="214"/>
      <c r="O236" s="214"/>
      <c r="P236" s="181"/>
      <c r="Q236" s="154"/>
      <c r="R236" s="181"/>
      <c r="S236" s="181" t="s">
        <v>664</v>
      </c>
      <c r="T236" s="209"/>
      <c r="U236" s="181"/>
      <c r="V236" s="214"/>
      <c r="W236" s="214"/>
      <c r="X236" s="214"/>
      <c r="Y236" s="154"/>
      <c r="Z236" s="154"/>
      <c r="AA236" s="154"/>
      <c r="AB236" s="154"/>
      <c r="AC236" s="165"/>
      <c r="AD236" s="209"/>
      <c r="AE236" s="165"/>
      <c r="AF236" s="154"/>
      <c r="AG236" s="165"/>
      <c r="AH236" s="165"/>
      <c r="AI236" s="165"/>
      <c r="AJ236" s="165"/>
      <c r="AK236" s="209"/>
      <c r="AL236" s="181"/>
      <c r="AM236" s="165"/>
      <c r="AN236" s="165"/>
      <c r="AO236" s="209"/>
      <c r="AP236" s="181"/>
      <c r="AQ236" s="165"/>
      <c r="AR236" s="205"/>
      <c r="AT236" s="206"/>
    </row>
    <row r="237" spans="1:46" ht="15.75" x14ac:dyDescent="0.25">
      <c r="A237" s="154"/>
      <c r="B237" s="280"/>
      <c r="C237" s="277"/>
      <c r="D237" s="217"/>
      <c r="E237" s="209"/>
      <c r="F237" s="214"/>
      <c r="G237" s="214"/>
      <c r="H237" s="214"/>
      <c r="I237" s="214"/>
      <c r="J237" s="214"/>
      <c r="K237" s="214"/>
      <c r="L237" s="214"/>
      <c r="M237" s="214"/>
      <c r="N237" s="214"/>
      <c r="O237" s="214"/>
      <c r="P237" s="181"/>
      <c r="Q237" s="154"/>
      <c r="R237" s="181"/>
      <c r="S237" s="181"/>
      <c r="T237" s="209"/>
      <c r="U237" s="181"/>
      <c r="V237" s="214"/>
      <c r="W237" s="214"/>
      <c r="X237" s="214"/>
      <c r="Y237" s="154"/>
      <c r="Z237" s="154"/>
      <c r="AA237" s="154"/>
      <c r="AB237" s="154"/>
      <c r="AC237" s="165"/>
      <c r="AD237" s="209"/>
      <c r="AE237" s="165"/>
      <c r="AF237" s="154"/>
      <c r="AG237" s="165"/>
      <c r="AH237" s="165"/>
      <c r="AI237" s="165"/>
      <c r="AJ237" s="165"/>
      <c r="AK237" s="209"/>
      <c r="AL237" s="181"/>
      <c r="AM237" s="165"/>
      <c r="AN237" s="165"/>
      <c r="AO237" s="209"/>
      <c r="AP237" s="181"/>
      <c r="AQ237" s="165"/>
      <c r="AR237" s="205"/>
      <c r="AT237" s="206"/>
    </row>
    <row r="238" spans="1:46" ht="15.75" x14ac:dyDescent="0.25">
      <c r="A238" s="154"/>
      <c r="B238" s="280"/>
      <c r="C238" s="277"/>
      <c r="D238" s="217"/>
      <c r="E238" s="209" t="s">
        <v>665</v>
      </c>
      <c r="F238" s="214"/>
      <c r="G238" s="214"/>
      <c r="H238" s="214"/>
      <c r="I238" s="214"/>
      <c r="J238" s="214"/>
      <c r="K238" s="214"/>
      <c r="L238" s="214"/>
      <c r="M238" s="214"/>
      <c r="N238" s="214"/>
      <c r="O238" s="214"/>
      <c r="P238" s="181"/>
      <c r="Q238" s="181"/>
      <c r="R238" s="181"/>
      <c r="S238" s="161"/>
      <c r="T238" s="209"/>
      <c r="U238" s="281"/>
      <c r="V238" s="214"/>
      <c r="W238" s="214"/>
      <c r="X238" s="214"/>
      <c r="Y238" s="154"/>
      <c r="Z238" s="154"/>
      <c r="AA238" s="154"/>
      <c r="AB238" s="154"/>
      <c r="AC238" s="195"/>
      <c r="AD238" s="281" t="s">
        <v>501</v>
      </c>
      <c r="AE238" s="214"/>
      <c r="AF238" s="195"/>
      <c r="AG238" s="165" t="s">
        <v>502</v>
      </c>
      <c r="AH238" s="165"/>
      <c r="AI238" s="165"/>
      <c r="AJ238" s="165"/>
      <c r="AK238" s="209"/>
      <c r="AL238" s="181"/>
      <c r="AM238" s="165"/>
      <c r="AN238" s="165"/>
      <c r="AO238" s="209"/>
      <c r="AP238" s="181"/>
      <c r="AQ238" s="165"/>
      <c r="AR238" s="205"/>
      <c r="AT238" s="206"/>
    </row>
    <row r="239" spans="1:46" ht="15.75" x14ac:dyDescent="0.25">
      <c r="A239" s="154"/>
      <c r="B239" s="280"/>
      <c r="C239" s="277"/>
      <c r="D239" s="217"/>
      <c r="E239" s="282"/>
      <c r="F239" s="214"/>
      <c r="G239" s="214"/>
      <c r="H239" s="214"/>
      <c r="I239" s="214"/>
      <c r="J239" s="214"/>
      <c r="K239" s="214"/>
      <c r="L239" s="214"/>
      <c r="M239" s="214"/>
      <c r="N239" s="214"/>
      <c r="O239" s="214"/>
      <c r="P239" s="181"/>
      <c r="Q239" s="181"/>
      <c r="R239" s="181"/>
      <c r="S239" s="161"/>
      <c r="T239" s="209"/>
      <c r="U239" s="154"/>
      <c r="V239" s="154"/>
      <c r="W239" s="154"/>
      <c r="X239" s="154"/>
      <c r="Y239" s="154"/>
      <c r="Z239" s="154"/>
      <c r="AA239" s="154"/>
      <c r="AB239" s="154"/>
      <c r="AC239" s="165"/>
      <c r="AD239" s="209"/>
      <c r="AE239" s="165"/>
      <c r="AF239" s="154"/>
      <c r="AG239" s="165"/>
      <c r="AH239" s="165"/>
      <c r="AI239" s="165"/>
      <c r="AJ239" s="165"/>
      <c r="AK239" s="209"/>
      <c r="AL239" s="181"/>
      <c r="AM239" s="165"/>
      <c r="AN239" s="165"/>
      <c r="AO239" s="209"/>
      <c r="AP239" s="181"/>
      <c r="AQ239" s="165"/>
      <c r="AR239" s="205"/>
      <c r="AT239" s="206"/>
    </row>
    <row r="240" spans="1:46" ht="15.75" x14ac:dyDescent="0.25">
      <c r="A240" s="154"/>
      <c r="B240" s="280"/>
      <c r="C240" s="277"/>
      <c r="D240" s="217"/>
      <c r="E240" s="209" t="s">
        <v>666</v>
      </c>
      <c r="F240" s="214"/>
      <c r="G240" s="214"/>
      <c r="H240" s="214"/>
      <c r="I240" s="214"/>
      <c r="J240" s="214"/>
      <c r="K240" s="214"/>
      <c r="L240" s="214"/>
      <c r="M240" s="214"/>
      <c r="N240" s="214"/>
      <c r="O240" s="214"/>
      <c r="P240" s="181"/>
      <c r="Q240" s="181"/>
      <c r="R240" s="181"/>
      <c r="S240" s="161"/>
      <c r="T240" s="209"/>
      <c r="U240" s="181"/>
      <c r="V240" s="281"/>
      <c r="W240" s="214"/>
      <c r="X240" s="181"/>
      <c r="Y240" s="165"/>
      <c r="Z240" s="154"/>
      <c r="AA240" s="154"/>
      <c r="AB240" s="154"/>
      <c r="AC240" s="195"/>
      <c r="AD240" s="281" t="s">
        <v>501</v>
      </c>
      <c r="AE240" s="214"/>
      <c r="AF240" s="195"/>
      <c r="AG240" s="165" t="s">
        <v>502</v>
      </c>
      <c r="AH240" s="165"/>
      <c r="AI240" s="165"/>
      <c r="AJ240" s="165"/>
      <c r="AK240" s="154"/>
      <c r="AL240" s="154"/>
      <c r="AM240" s="154"/>
      <c r="AN240" s="154"/>
      <c r="AO240" s="154"/>
      <c r="AP240" s="165"/>
      <c r="AQ240" s="165"/>
      <c r="AR240" s="205"/>
      <c r="AT240" s="206"/>
    </row>
    <row r="241" spans="1:46" ht="15.75" x14ac:dyDescent="0.25">
      <c r="A241" s="154"/>
      <c r="B241" s="280"/>
      <c r="C241" s="277"/>
      <c r="D241" s="217"/>
      <c r="E241" s="209"/>
      <c r="F241" s="214"/>
      <c r="G241" s="214"/>
      <c r="H241" s="214"/>
      <c r="I241" s="214"/>
      <c r="J241" s="214"/>
      <c r="K241" s="214"/>
      <c r="L241" s="214"/>
      <c r="M241" s="214"/>
      <c r="N241" s="214"/>
      <c r="O241" s="214"/>
      <c r="P241" s="181"/>
      <c r="Q241" s="154"/>
      <c r="R241" s="181"/>
      <c r="S241" s="181"/>
      <c r="T241" s="209"/>
      <c r="U241" s="181"/>
      <c r="V241" s="214"/>
      <c r="W241" s="214"/>
      <c r="X241" s="214"/>
      <c r="Y241" s="154"/>
      <c r="Z241" s="154"/>
      <c r="AA241" s="154"/>
      <c r="AB241" s="154"/>
      <c r="AC241" s="165"/>
      <c r="AD241" s="209"/>
      <c r="AE241" s="165"/>
      <c r="AF241" s="154"/>
      <c r="AG241" s="165"/>
      <c r="AH241" s="165"/>
      <c r="AI241" s="165"/>
      <c r="AJ241" s="165"/>
      <c r="AK241" s="209"/>
      <c r="AL241" s="181"/>
      <c r="AM241" s="165"/>
      <c r="AN241" s="165"/>
      <c r="AO241" s="209"/>
      <c r="AP241" s="181"/>
      <c r="AQ241" s="165"/>
      <c r="AR241" s="205"/>
      <c r="AT241" s="206"/>
    </row>
    <row r="242" spans="1:46" ht="15.75" x14ac:dyDescent="0.25">
      <c r="A242" s="154"/>
      <c r="B242" s="280"/>
      <c r="C242" s="277"/>
      <c r="D242" s="217"/>
      <c r="E242" s="209"/>
      <c r="F242" s="214"/>
      <c r="G242" s="214"/>
      <c r="H242" s="214"/>
      <c r="I242" s="214"/>
      <c r="J242" s="214"/>
      <c r="K242" s="214"/>
      <c r="L242" s="214"/>
      <c r="M242" s="214"/>
      <c r="N242" s="214"/>
      <c r="O242" s="214"/>
      <c r="P242" s="181"/>
      <c r="Q242" s="154"/>
      <c r="R242" s="181"/>
      <c r="S242" s="181"/>
      <c r="T242" s="209"/>
      <c r="U242" s="181"/>
      <c r="V242" s="214"/>
      <c r="W242" s="214"/>
      <c r="X242" s="214"/>
      <c r="Y242" s="154"/>
      <c r="Z242" s="154"/>
      <c r="AA242" s="154"/>
      <c r="AB242" s="154"/>
      <c r="AC242" s="165"/>
      <c r="AD242" s="209"/>
      <c r="AE242" s="165"/>
      <c r="AF242" s="154"/>
      <c r="AG242" s="165"/>
      <c r="AH242" s="165"/>
      <c r="AI242" s="165"/>
      <c r="AJ242" s="165"/>
      <c r="AK242" s="209"/>
      <c r="AL242" s="181"/>
      <c r="AM242" s="165"/>
      <c r="AN242" s="165"/>
      <c r="AO242" s="209"/>
      <c r="AP242" s="181"/>
      <c r="AQ242" s="165"/>
      <c r="AR242" s="205"/>
      <c r="AT242" s="206"/>
    </row>
    <row r="243" spans="1:46" ht="15" customHeight="1" x14ac:dyDescent="0.25">
      <c r="A243" s="154"/>
      <c r="B243" s="280"/>
      <c r="C243" s="277"/>
      <c r="D243" s="217"/>
      <c r="E243" s="834" t="s">
        <v>667</v>
      </c>
      <c r="F243" s="834"/>
      <c r="G243" s="834"/>
      <c r="H243" s="834"/>
      <c r="I243" s="834"/>
      <c r="J243" s="834"/>
      <c r="K243" s="834"/>
      <c r="L243" s="834"/>
      <c r="M243" s="834"/>
      <c r="N243" s="834"/>
      <c r="O243" s="834"/>
      <c r="P243" s="834"/>
      <c r="Q243" s="834"/>
      <c r="R243" s="834"/>
      <c r="S243" s="834"/>
      <c r="T243" s="834"/>
      <c r="U243" s="834"/>
      <c r="V243" s="834"/>
      <c r="W243" s="834"/>
      <c r="X243" s="834"/>
      <c r="Y243" s="834"/>
      <c r="Z243" s="834"/>
      <c r="AA243" s="834"/>
      <c r="AB243" s="834"/>
      <c r="AC243" s="834"/>
      <c r="AD243" s="834"/>
      <c r="AE243" s="834"/>
      <c r="AF243" s="834"/>
      <c r="AG243" s="834"/>
      <c r="AH243" s="834"/>
      <c r="AI243" s="834"/>
      <c r="AJ243" s="834"/>
      <c r="AK243" s="834"/>
      <c r="AL243" s="834"/>
      <c r="AM243" s="834"/>
      <c r="AN243" s="834"/>
      <c r="AO243" s="834"/>
      <c r="AP243" s="834"/>
      <c r="AQ243" s="834"/>
      <c r="AR243" s="834"/>
      <c r="AS243" s="283"/>
      <c r="AT243" s="206"/>
    </row>
    <row r="244" spans="1:46" ht="15.75" x14ac:dyDescent="0.25">
      <c r="A244" s="154"/>
      <c r="B244" s="280"/>
      <c r="C244" s="277"/>
      <c r="D244" s="217"/>
      <c r="E244" s="284"/>
      <c r="F244" s="285"/>
      <c r="G244" s="285"/>
      <c r="H244" s="285"/>
      <c r="I244" s="285"/>
      <c r="J244" s="285"/>
      <c r="K244" s="285"/>
      <c r="L244" s="285"/>
      <c r="M244" s="285"/>
      <c r="N244" s="285"/>
      <c r="O244" s="285"/>
      <c r="P244" s="285"/>
      <c r="Q244" s="285"/>
      <c r="R244" s="285"/>
      <c r="S244" s="285"/>
      <c r="T244" s="285"/>
      <c r="U244" s="285"/>
      <c r="V244" s="285"/>
      <c r="W244" s="285"/>
      <c r="X244" s="285"/>
      <c r="Y244" s="285"/>
      <c r="Z244" s="285"/>
      <c r="AA244" s="285"/>
      <c r="AB244" s="285"/>
      <c r="AC244" s="285"/>
      <c r="AD244" s="285"/>
      <c r="AE244" s="285"/>
      <c r="AF244" s="285"/>
      <c r="AG244" s="285"/>
      <c r="AH244" s="285"/>
      <c r="AI244" s="285"/>
      <c r="AJ244" s="285"/>
      <c r="AK244" s="285"/>
      <c r="AL244" s="285"/>
      <c r="AM244" s="285"/>
      <c r="AN244" s="285"/>
      <c r="AO244" s="285"/>
      <c r="AP244" s="285"/>
      <c r="AQ244" s="285"/>
      <c r="AR244" s="285"/>
      <c r="AS244" s="283"/>
      <c r="AT244" s="206"/>
    </row>
    <row r="245" spans="1:46" ht="15.75" x14ac:dyDescent="0.25">
      <c r="A245" s="154"/>
      <c r="B245" s="280"/>
      <c r="C245" s="277"/>
      <c r="D245" s="217"/>
      <c r="E245" s="284"/>
      <c r="F245" s="285"/>
      <c r="G245" s="285"/>
      <c r="H245" s="285"/>
      <c r="I245" s="285"/>
      <c r="J245" s="285"/>
      <c r="K245" s="285"/>
      <c r="L245" s="285"/>
      <c r="M245" s="285"/>
      <c r="N245" s="285"/>
      <c r="O245" s="285"/>
      <c r="P245" s="285"/>
      <c r="Q245" s="285"/>
      <c r="R245" s="285"/>
      <c r="S245" s="285"/>
      <c r="T245" s="285"/>
      <c r="U245" s="285"/>
      <c r="V245" s="285"/>
      <c r="W245" s="285"/>
      <c r="X245" s="285"/>
      <c r="Y245" s="285"/>
      <c r="Z245" s="285"/>
      <c r="AA245" s="285"/>
      <c r="AB245" s="285"/>
      <c r="AC245" s="285"/>
      <c r="AD245" s="285"/>
      <c r="AE245" s="285"/>
      <c r="AF245" s="285"/>
      <c r="AG245" s="285"/>
      <c r="AH245" s="285"/>
      <c r="AI245" s="285"/>
      <c r="AJ245" s="285"/>
      <c r="AK245" s="285"/>
      <c r="AL245" s="285"/>
      <c r="AM245" s="285"/>
      <c r="AN245" s="285"/>
      <c r="AO245" s="285"/>
      <c r="AP245" s="285"/>
      <c r="AQ245" s="285"/>
      <c r="AR245" s="285"/>
      <c r="AS245" s="283"/>
      <c r="AT245" s="206"/>
    </row>
    <row r="246" spans="1:46" ht="15.75" x14ac:dyDescent="0.25">
      <c r="A246" s="154"/>
      <c r="B246" s="280"/>
      <c r="C246" s="277"/>
      <c r="D246" s="217"/>
      <c r="E246" s="217"/>
      <c r="F246" s="213" t="s">
        <v>668</v>
      </c>
      <c r="G246" s="214"/>
      <c r="H246" s="214"/>
      <c r="I246" s="214"/>
      <c r="J246" s="214"/>
      <c r="K246" s="214"/>
      <c r="L246" s="214"/>
      <c r="M246" s="214"/>
      <c r="N246" s="214"/>
      <c r="O246" s="214"/>
      <c r="P246" s="214"/>
      <c r="Q246" s="214"/>
      <c r="R246" s="214"/>
      <c r="S246" s="209"/>
      <c r="T246" s="165"/>
      <c r="U246" s="165"/>
      <c r="V246" s="165"/>
      <c r="W246" s="165"/>
      <c r="X246" s="165"/>
      <c r="Y246" s="165"/>
      <c r="Z246" s="165"/>
      <c r="AA246" s="165"/>
      <c r="AB246" s="165"/>
      <c r="AC246" s="165"/>
      <c r="AD246" s="165"/>
      <c r="AE246" s="165"/>
      <c r="AF246" s="165"/>
      <c r="AG246" s="165"/>
      <c r="AH246" s="165"/>
      <c r="AI246" s="165"/>
      <c r="AJ246" s="165"/>
      <c r="AK246" s="165"/>
      <c r="AL246" s="209"/>
      <c r="AM246" s="181"/>
      <c r="AN246" s="165"/>
      <c r="AO246" s="165"/>
      <c r="AP246" s="209"/>
      <c r="AQ246" s="181"/>
      <c r="AR246" s="165"/>
      <c r="AS246" s="283"/>
      <c r="AT246" s="206"/>
    </row>
    <row r="247" spans="1:46" ht="15.75" x14ac:dyDescent="0.25">
      <c r="A247" s="154"/>
      <c r="B247" s="280"/>
      <c r="C247" s="277"/>
      <c r="D247" s="217"/>
      <c r="E247" s="217"/>
      <c r="F247" s="213"/>
      <c r="G247" s="214"/>
      <c r="H247" s="214"/>
      <c r="I247" s="214"/>
      <c r="J247" s="214"/>
      <c r="K247" s="214"/>
      <c r="L247" s="214"/>
      <c r="M247" s="214"/>
      <c r="N247" s="214"/>
      <c r="O247" s="214"/>
      <c r="P247" s="214"/>
      <c r="Q247" s="214"/>
      <c r="R247" s="214"/>
      <c r="S247" s="209"/>
      <c r="T247" s="165"/>
      <c r="U247" s="165"/>
      <c r="V247" s="165"/>
      <c r="W247" s="165"/>
      <c r="X247" s="165"/>
      <c r="Y247" s="165"/>
      <c r="Z247" s="165"/>
      <c r="AA247" s="165"/>
      <c r="AB247" s="165"/>
      <c r="AC247" s="165"/>
      <c r="AD247" s="165"/>
      <c r="AE247" s="165"/>
      <c r="AF247" s="165"/>
      <c r="AG247" s="165"/>
      <c r="AH247" s="165"/>
      <c r="AI247" s="165"/>
      <c r="AJ247" s="165"/>
      <c r="AK247" s="165"/>
      <c r="AL247" s="209"/>
      <c r="AM247" s="181"/>
      <c r="AN247" s="165"/>
      <c r="AO247" s="165"/>
      <c r="AP247" s="209"/>
      <c r="AQ247" s="181"/>
      <c r="AR247" s="165"/>
      <c r="AS247" s="283"/>
      <c r="AT247" s="206"/>
    </row>
    <row r="248" spans="1:46" ht="15.75" x14ac:dyDescent="0.25">
      <c r="A248" s="154"/>
      <c r="B248" s="280"/>
      <c r="C248" s="277"/>
      <c r="D248" s="217"/>
      <c r="E248" s="209" t="s">
        <v>669</v>
      </c>
      <c r="F248" s="214"/>
      <c r="G248" s="214"/>
      <c r="H248" s="214"/>
      <c r="I248" s="214"/>
      <c r="J248" s="214"/>
      <c r="K248" s="214"/>
      <c r="L248" s="214"/>
      <c r="M248" s="214"/>
      <c r="N248" s="214"/>
      <c r="O248" s="214"/>
      <c r="P248" s="181"/>
      <c r="Q248" s="154"/>
      <c r="R248" s="181"/>
      <c r="S248" s="181"/>
      <c r="T248" s="195"/>
      <c r="U248" s="181" t="s">
        <v>501</v>
      </c>
      <c r="V248" s="181"/>
      <c r="W248" s="161"/>
      <c r="X248" s="161"/>
      <c r="Y248" s="195"/>
      <c r="Z248" s="181" t="s">
        <v>502</v>
      </c>
      <c r="AA248" s="154"/>
      <c r="AB248" s="154"/>
      <c r="AC248" s="165"/>
      <c r="AD248" s="209"/>
      <c r="AE248" s="165"/>
      <c r="AF248" s="154"/>
      <c r="AG248" s="165"/>
      <c r="AH248" s="165"/>
      <c r="AI248" s="165"/>
      <c r="AJ248" s="165"/>
      <c r="AK248" s="209"/>
      <c r="AL248" s="181"/>
      <c r="AM248" s="165"/>
      <c r="AN248" s="165"/>
      <c r="AO248" s="209"/>
      <c r="AP248" s="181"/>
      <c r="AQ248" s="165"/>
      <c r="AR248" s="205"/>
      <c r="AT248" s="206"/>
    </row>
    <row r="249" spans="1:46" ht="15.75" x14ac:dyDescent="0.25">
      <c r="A249" s="154"/>
      <c r="B249" s="280"/>
      <c r="C249" s="277"/>
      <c r="D249" s="217"/>
      <c r="E249" s="209"/>
      <c r="F249" s="214"/>
      <c r="G249" s="214"/>
      <c r="H249" s="214"/>
      <c r="I249" s="214"/>
      <c r="J249" s="214"/>
      <c r="K249" s="214"/>
      <c r="L249" s="214"/>
      <c r="M249" s="214"/>
      <c r="N249" s="214"/>
      <c r="O249" s="214"/>
      <c r="P249" s="181"/>
      <c r="Q249" s="181"/>
      <c r="R249" s="181"/>
      <c r="S249" s="161"/>
      <c r="T249" s="209"/>
      <c r="U249" s="181"/>
      <c r="V249" s="214"/>
      <c r="W249" s="214"/>
      <c r="X249" s="214"/>
      <c r="Y249" s="154"/>
      <c r="Z249" s="154"/>
      <c r="AA249" s="154"/>
      <c r="AB249" s="154"/>
      <c r="AC249" s="165"/>
      <c r="AD249" s="209"/>
      <c r="AE249" s="165"/>
      <c r="AF249" s="154"/>
      <c r="AG249" s="165"/>
      <c r="AH249" s="165"/>
      <c r="AI249" s="165"/>
      <c r="AJ249" s="165"/>
      <c r="AK249" s="209"/>
      <c r="AL249" s="181"/>
      <c r="AM249" s="165"/>
      <c r="AN249" s="165"/>
      <c r="AO249" s="209"/>
      <c r="AP249" s="181"/>
      <c r="AQ249" s="165"/>
      <c r="AR249" s="205"/>
      <c r="AT249" s="206"/>
    </row>
    <row r="250" spans="1:46" ht="15.75" x14ac:dyDescent="0.25">
      <c r="A250" s="154"/>
      <c r="B250" s="280"/>
      <c r="C250" s="277"/>
      <c r="D250" s="217">
        <v>8.3000000000000007</v>
      </c>
      <c r="E250" s="181" t="s">
        <v>670</v>
      </c>
      <c r="F250" s="214"/>
      <c r="G250" s="214"/>
      <c r="H250" s="214"/>
      <c r="I250" s="214"/>
      <c r="J250" s="214"/>
      <c r="K250" s="214"/>
      <c r="L250" s="214"/>
      <c r="M250" s="214"/>
      <c r="N250" s="214"/>
      <c r="O250" s="214"/>
      <c r="P250" s="154"/>
      <c r="Q250" s="154"/>
      <c r="R250" s="181"/>
      <c r="S250" s="161"/>
      <c r="T250" s="195"/>
      <c r="U250" s="181" t="s">
        <v>501</v>
      </c>
      <c r="V250" s="181"/>
      <c r="W250" s="161"/>
      <c r="X250" s="161"/>
      <c r="Y250" s="195"/>
      <c r="Z250" s="181" t="s">
        <v>502</v>
      </c>
      <c r="AA250" s="165"/>
      <c r="AB250" s="165"/>
      <c r="AC250" s="165"/>
      <c r="AD250" s="165"/>
      <c r="AE250" s="165"/>
      <c r="AF250" s="165"/>
      <c r="AG250" s="165"/>
      <c r="AH250" s="165"/>
      <c r="AI250" s="165"/>
      <c r="AJ250" s="165"/>
      <c r="AK250" s="209"/>
      <c r="AL250" s="181"/>
      <c r="AM250" s="165"/>
      <c r="AN250" s="165"/>
      <c r="AO250" s="209"/>
      <c r="AP250" s="181"/>
      <c r="AQ250" s="165"/>
      <c r="AR250" s="205"/>
      <c r="AT250" s="206"/>
    </row>
    <row r="251" spans="1:46" ht="15.75" x14ac:dyDescent="0.25">
      <c r="A251" s="154"/>
      <c r="B251" s="280"/>
      <c r="C251" s="277"/>
      <c r="D251" s="217"/>
      <c r="E251" s="209"/>
      <c r="F251" s="214"/>
      <c r="G251" s="214"/>
      <c r="H251" s="214"/>
      <c r="I251" s="214"/>
      <c r="J251" s="214"/>
      <c r="K251" s="214"/>
      <c r="L251" s="214"/>
      <c r="M251" s="214"/>
      <c r="N251" s="214"/>
      <c r="O251" s="214"/>
      <c r="P251" s="181"/>
      <c r="Q251" s="181"/>
      <c r="R251" s="181"/>
      <c r="S251" s="161"/>
      <c r="T251" s="161"/>
      <c r="U251" s="181"/>
      <c r="V251" s="181"/>
      <c r="W251" s="161"/>
      <c r="X251" s="161"/>
      <c r="Y251" s="181"/>
      <c r="Z251" s="181"/>
      <c r="AA251" s="165"/>
      <c r="AB251" s="165"/>
      <c r="AC251" s="165"/>
      <c r="AD251" s="165"/>
      <c r="AE251" s="165"/>
      <c r="AF251" s="165"/>
      <c r="AG251" s="165"/>
      <c r="AH251" s="165"/>
      <c r="AI251" s="165"/>
      <c r="AJ251" s="165"/>
      <c r="AK251" s="209"/>
      <c r="AL251" s="181"/>
      <c r="AM251" s="165"/>
      <c r="AN251" s="165"/>
      <c r="AO251" s="209"/>
      <c r="AP251" s="181"/>
      <c r="AQ251" s="165"/>
      <c r="AR251" s="205"/>
      <c r="AT251" s="206"/>
    </row>
    <row r="252" spans="1:46" ht="15.75" x14ac:dyDescent="0.25">
      <c r="A252" s="154"/>
      <c r="B252" s="280"/>
      <c r="C252" s="277"/>
      <c r="D252" s="217"/>
      <c r="E252" s="209" t="s">
        <v>671</v>
      </c>
      <c r="F252" s="214"/>
      <c r="G252" s="214"/>
      <c r="H252" s="214"/>
      <c r="I252" s="214"/>
      <c r="J252" s="214"/>
      <c r="K252" s="214"/>
      <c r="L252" s="214"/>
      <c r="M252" s="214"/>
      <c r="N252" s="214"/>
      <c r="O252" s="214"/>
      <c r="P252" s="181"/>
      <c r="Q252" s="181"/>
      <c r="R252" s="181"/>
      <c r="S252" s="161"/>
      <c r="T252" s="195"/>
      <c r="U252" s="281" t="s">
        <v>501</v>
      </c>
      <c r="V252" s="214"/>
      <c r="W252" s="154"/>
      <c r="X252" s="154"/>
      <c r="Y252" s="195"/>
      <c r="Z252" s="165" t="s">
        <v>502</v>
      </c>
      <c r="AA252" s="154"/>
      <c r="AB252" s="165"/>
      <c r="AC252" s="165"/>
      <c r="AD252" s="165"/>
      <c r="AE252" s="165"/>
      <c r="AF252" s="165"/>
      <c r="AG252" s="165"/>
      <c r="AH252" s="165"/>
      <c r="AI252" s="165"/>
      <c r="AJ252" s="165"/>
      <c r="AK252" s="209"/>
      <c r="AL252" s="181"/>
      <c r="AM252" s="165"/>
      <c r="AN252" s="165"/>
      <c r="AO252" s="209"/>
      <c r="AP252" s="181"/>
      <c r="AQ252" s="165"/>
      <c r="AR252" s="205"/>
      <c r="AT252" s="206"/>
    </row>
    <row r="253" spans="1:46" ht="15.75" x14ac:dyDescent="0.25">
      <c r="A253" s="154"/>
      <c r="B253" s="280"/>
      <c r="C253" s="277"/>
      <c r="D253" s="217"/>
      <c r="E253" s="209"/>
      <c r="F253" s="214"/>
      <c r="G253" s="214"/>
      <c r="H253" s="214"/>
      <c r="I253" s="214"/>
      <c r="J253" s="214"/>
      <c r="K253" s="214"/>
      <c r="L253" s="214"/>
      <c r="M253" s="214"/>
      <c r="N253" s="214"/>
      <c r="O253" s="214"/>
      <c r="P253" s="181"/>
      <c r="Q253" s="181"/>
      <c r="R253" s="181"/>
      <c r="S253" s="161"/>
      <c r="T253" s="161"/>
      <c r="U253" s="181"/>
      <c r="V253" s="181"/>
      <c r="W253" s="161"/>
      <c r="X253" s="161"/>
      <c r="Y253" s="181"/>
      <c r="Z253" s="181"/>
      <c r="AA253" s="165"/>
      <c r="AB253" s="165"/>
      <c r="AC253" s="165"/>
      <c r="AD253" s="165"/>
      <c r="AE253" s="165"/>
      <c r="AF253" s="165"/>
      <c r="AG253" s="165"/>
      <c r="AH253" s="165"/>
      <c r="AI253" s="165"/>
      <c r="AJ253" s="165"/>
      <c r="AK253" s="209"/>
      <c r="AL253" s="181"/>
      <c r="AM253" s="165"/>
      <c r="AN253" s="165"/>
      <c r="AO253" s="209"/>
      <c r="AP253" s="181"/>
      <c r="AQ253" s="165"/>
      <c r="AR253" s="205"/>
      <c r="AT253" s="206"/>
    </row>
    <row r="254" spans="1:46" ht="15.75" x14ac:dyDescent="0.25">
      <c r="A254" s="154"/>
      <c r="B254" s="280"/>
      <c r="C254" s="277"/>
      <c r="D254" s="217"/>
      <c r="E254" s="209"/>
      <c r="F254" s="214"/>
      <c r="G254" s="214"/>
      <c r="H254" s="214"/>
      <c r="I254" s="214"/>
      <c r="J254" s="214"/>
      <c r="K254" s="214"/>
      <c r="L254" s="214"/>
      <c r="M254" s="214"/>
      <c r="N254" s="214"/>
      <c r="O254" s="214"/>
      <c r="P254" s="181"/>
      <c r="Q254" s="181"/>
      <c r="R254" s="181"/>
      <c r="S254" s="161"/>
      <c r="T254" s="161"/>
      <c r="U254" s="181"/>
      <c r="V254" s="181"/>
      <c r="W254" s="161"/>
      <c r="X254" s="161"/>
      <c r="Y254" s="181"/>
      <c r="Z254" s="181"/>
      <c r="AA254" s="165"/>
      <c r="AB254" s="165"/>
      <c r="AC254" s="165"/>
      <c r="AD254" s="165"/>
      <c r="AE254" s="165"/>
      <c r="AF254" s="165"/>
      <c r="AG254" s="165"/>
      <c r="AH254" s="165"/>
      <c r="AI254" s="165"/>
      <c r="AJ254" s="165"/>
      <c r="AK254" s="209"/>
      <c r="AL254" s="181"/>
      <c r="AM254" s="165"/>
      <c r="AN254" s="165"/>
      <c r="AO254" s="209"/>
      <c r="AP254" s="181"/>
      <c r="AQ254" s="165"/>
      <c r="AR254" s="205"/>
      <c r="AT254" s="206"/>
    </row>
    <row r="255" spans="1:46" ht="15.75" x14ac:dyDescent="0.25">
      <c r="A255" s="154"/>
      <c r="B255" s="280"/>
      <c r="C255" s="277"/>
      <c r="D255" s="217"/>
      <c r="E255" s="282" t="s">
        <v>672</v>
      </c>
      <c r="F255" s="214"/>
      <c r="G255" s="214"/>
      <c r="H255" s="214"/>
      <c r="I255" s="214"/>
      <c r="J255" s="214"/>
      <c r="K255" s="214"/>
      <c r="L255" s="214"/>
      <c r="M255" s="214"/>
      <c r="N255" s="214"/>
      <c r="O255" s="214"/>
      <c r="P255" s="181"/>
      <c r="Q255" s="181"/>
      <c r="R255" s="181"/>
      <c r="S255" s="161"/>
      <c r="T255" s="161"/>
      <c r="U255" s="181"/>
      <c r="V255" s="181"/>
      <c r="W255" s="161"/>
      <c r="X255" s="161"/>
      <c r="Y255" s="181"/>
      <c r="Z255" s="181"/>
      <c r="AA255" s="165"/>
      <c r="AB255" s="165"/>
      <c r="AC255" s="165"/>
      <c r="AD255" s="165"/>
      <c r="AE255" s="165"/>
      <c r="AF255" s="165"/>
      <c r="AG255" s="165"/>
      <c r="AH255" s="165"/>
      <c r="AI255" s="165"/>
      <c r="AJ255" s="165"/>
      <c r="AK255" s="209"/>
      <c r="AL255" s="181"/>
      <c r="AM255" s="165"/>
      <c r="AN255" s="165"/>
      <c r="AO255" s="209"/>
      <c r="AP255" s="181"/>
      <c r="AQ255" s="165"/>
      <c r="AR255" s="205"/>
      <c r="AT255" s="206"/>
    </row>
    <row r="256" spans="1:46" ht="15.75" x14ac:dyDescent="0.25">
      <c r="A256" s="154"/>
      <c r="B256" s="280"/>
      <c r="C256" s="277"/>
      <c r="D256" s="217"/>
      <c r="E256" s="209" t="s">
        <v>673</v>
      </c>
      <c r="F256" s="214"/>
      <c r="G256" s="214"/>
      <c r="H256" s="214"/>
      <c r="I256" s="214"/>
      <c r="J256" s="214"/>
      <c r="K256" s="214"/>
      <c r="L256" s="214"/>
      <c r="M256" s="214"/>
      <c r="N256" s="214"/>
      <c r="O256" s="214"/>
      <c r="P256" s="181"/>
      <c r="Q256" s="181"/>
      <c r="R256" s="181"/>
      <c r="S256" s="161"/>
      <c r="T256" s="161"/>
      <c r="U256" s="181"/>
      <c r="V256" s="181"/>
      <c r="W256" s="161"/>
      <c r="X256" s="161"/>
      <c r="Y256" s="181"/>
      <c r="Z256" s="181"/>
      <c r="AA256" s="165"/>
      <c r="AB256" s="165"/>
      <c r="AC256" s="165"/>
      <c r="AD256" s="165"/>
      <c r="AE256" s="165"/>
      <c r="AF256" s="165"/>
      <c r="AG256" s="165"/>
      <c r="AH256" s="165"/>
      <c r="AI256" s="165"/>
      <c r="AJ256" s="165"/>
      <c r="AK256" s="209"/>
      <c r="AL256" s="181"/>
      <c r="AM256" s="165"/>
      <c r="AN256" s="165"/>
      <c r="AO256" s="209"/>
      <c r="AP256" s="181"/>
      <c r="AQ256" s="165"/>
      <c r="AR256" s="205"/>
      <c r="AT256" s="206" t="s">
        <v>674</v>
      </c>
    </row>
    <row r="257" spans="1:46" ht="15.75" x14ac:dyDescent="0.25">
      <c r="A257" s="154"/>
      <c r="B257" s="280"/>
      <c r="C257" s="277"/>
      <c r="D257" s="217"/>
      <c r="E257" s="209"/>
      <c r="F257" s="214"/>
      <c r="G257" s="214"/>
      <c r="H257" s="214"/>
      <c r="I257" s="214"/>
      <c r="J257" s="214"/>
      <c r="K257" s="214"/>
      <c r="L257" s="214"/>
      <c r="M257" s="214"/>
      <c r="N257" s="214"/>
      <c r="O257" s="214"/>
      <c r="P257" s="181"/>
      <c r="Q257" s="181"/>
      <c r="R257" s="181"/>
      <c r="S257" s="161"/>
      <c r="T257" s="161"/>
      <c r="U257" s="181"/>
      <c r="V257" s="181"/>
      <c r="W257" s="161"/>
      <c r="X257" s="161"/>
      <c r="Y257" s="181"/>
      <c r="Z257" s="181"/>
      <c r="AA257" s="165"/>
      <c r="AB257" s="165"/>
      <c r="AC257" s="165"/>
      <c r="AD257" s="165"/>
      <c r="AE257" s="165"/>
      <c r="AF257" s="165"/>
      <c r="AG257" s="165"/>
      <c r="AH257" s="165"/>
      <c r="AI257" s="165"/>
      <c r="AJ257" s="165"/>
      <c r="AK257" s="209"/>
      <c r="AL257" s="181"/>
      <c r="AM257" s="165"/>
      <c r="AN257" s="165"/>
      <c r="AO257" s="209"/>
      <c r="AP257" s="181"/>
      <c r="AQ257" s="165"/>
      <c r="AR257" s="205"/>
      <c r="AT257" s="206" t="s">
        <v>675</v>
      </c>
    </row>
    <row r="258" spans="1:46" ht="15.75" x14ac:dyDescent="0.25">
      <c r="A258" s="154"/>
      <c r="B258" s="280"/>
      <c r="C258" s="277"/>
      <c r="D258" s="217" t="s">
        <v>676</v>
      </c>
      <c r="E258" s="209" t="s">
        <v>677</v>
      </c>
      <c r="F258" s="214"/>
      <c r="G258" s="214"/>
      <c r="H258" s="214"/>
      <c r="I258" s="214"/>
      <c r="J258" s="214"/>
      <c r="K258" s="214"/>
      <c r="L258" s="214"/>
      <c r="M258" s="214"/>
      <c r="N258" s="214"/>
      <c r="O258" s="214"/>
      <c r="P258" s="181"/>
      <c r="Q258" s="181"/>
      <c r="R258" s="181"/>
      <c r="S258" s="161"/>
      <c r="T258" s="161"/>
      <c r="U258" s="181"/>
      <c r="V258" s="181"/>
      <c r="W258" s="161"/>
      <c r="X258" s="161"/>
      <c r="Y258" s="181"/>
      <c r="Z258" s="181"/>
      <c r="AA258" s="165"/>
      <c r="AB258" s="165"/>
      <c r="AC258" s="165"/>
      <c r="AD258" s="165"/>
      <c r="AE258" s="165"/>
      <c r="AF258" s="165"/>
      <c r="AG258" s="165"/>
      <c r="AH258" s="165"/>
      <c r="AI258" s="165"/>
      <c r="AJ258" s="165"/>
      <c r="AK258" s="209"/>
      <c r="AL258" s="181"/>
      <c r="AM258" s="165"/>
      <c r="AN258" s="165"/>
      <c r="AO258" s="209"/>
      <c r="AP258" s="181"/>
      <c r="AQ258" s="165"/>
      <c r="AR258" s="205"/>
      <c r="AT258" s="206"/>
    </row>
    <row r="259" spans="1:46" ht="15.75" x14ac:dyDescent="0.25">
      <c r="A259" s="154"/>
      <c r="B259" s="280"/>
      <c r="C259" s="277"/>
      <c r="D259" s="217"/>
      <c r="E259" s="209"/>
      <c r="F259" s="214"/>
      <c r="G259" s="214"/>
      <c r="H259" s="214"/>
      <c r="I259" s="214"/>
      <c r="J259" s="214"/>
      <c r="K259" s="214"/>
      <c r="L259" s="214"/>
      <c r="M259" s="214"/>
      <c r="N259" s="214"/>
      <c r="O259" s="214"/>
      <c r="P259" s="181"/>
      <c r="Q259" s="181"/>
      <c r="R259" s="181"/>
      <c r="S259" s="161"/>
      <c r="T259" s="161"/>
      <c r="U259" s="181"/>
      <c r="V259" s="181"/>
      <c r="W259" s="161"/>
      <c r="X259" s="161"/>
      <c r="Y259" s="181"/>
      <c r="Z259" s="181"/>
      <c r="AA259" s="165"/>
      <c r="AB259" s="165"/>
      <c r="AC259" s="165"/>
      <c r="AD259" s="165"/>
      <c r="AE259" s="165"/>
      <c r="AF259" s="165"/>
      <c r="AG259" s="165"/>
      <c r="AH259" s="165"/>
      <c r="AI259" s="165"/>
      <c r="AJ259" s="165"/>
      <c r="AK259" s="209"/>
      <c r="AL259" s="181"/>
      <c r="AM259" s="165"/>
      <c r="AN259" s="165"/>
      <c r="AO259" s="209"/>
      <c r="AP259" s="181"/>
      <c r="AQ259" s="165"/>
      <c r="AR259" s="205"/>
      <c r="AT259" s="206"/>
    </row>
    <row r="260" spans="1:46" ht="15.75" x14ac:dyDescent="0.25">
      <c r="A260" s="154"/>
      <c r="B260" s="280"/>
      <c r="C260" s="277"/>
      <c r="D260" s="217"/>
      <c r="E260" s="282" t="s">
        <v>678</v>
      </c>
      <c r="F260" s="214"/>
      <c r="G260" s="214"/>
      <c r="H260" s="214"/>
      <c r="I260" s="214"/>
      <c r="J260" s="214"/>
      <c r="K260" s="214"/>
      <c r="L260" s="214"/>
      <c r="M260" s="214"/>
      <c r="N260" s="214"/>
      <c r="O260" s="214"/>
      <c r="P260" s="181"/>
      <c r="Q260" s="181"/>
      <c r="R260" s="181"/>
      <c r="S260" s="161"/>
      <c r="T260" s="161"/>
      <c r="U260" s="181"/>
      <c r="V260" s="181"/>
      <c r="W260" s="161"/>
      <c r="X260" s="161"/>
      <c r="Y260" s="181"/>
      <c r="Z260" s="181"/>
      <c r="AA260" s="165"/>
      <c r="AB260" s="165"/>
      <c r="AC260" s="165"/>
      <c r="AD260" s="165"/>
      <c r="AE260" s="165"/>
      <c r="AF260" s="165"/>
      <c r="AG260" s="165"/>
      <c r="AH260" s="165"/>
      <c r="AI260" s="165"/>
      <c r="AJ260" s="165"/>
      <c r="AK260" s="209"/>
      <c r="AL260" s="181"/>
      <c r="AM260" s="165"/>
      <c r="AN260" s="165"/>
      <c r="AO260" s="209"/>
      <c r="AP260" s="181"/>
      <c r="AQ260" s="165"/>
      <c r="AR260" s="205"/>
      <c r="AT260" s="206"/>
    </row>
    <row r="261" spans="1:46" ht="15.75" x14ac:dyDescent="0.25">
      <c r="A261" s="154"/>
      <c r="B261" s="280"/>
      <c r="C261" s="277"/>
      <c r="D261" s="217"/>
      <c r="E261" s="209"/>
      <c r="F261" s="214"/>
      <c r="G261" s="214"/>
      <c r="H261" s="214"/>
      <c r="I261" s="214"/>
      <c r="J261" s="214"/>
      <c r="K261" s="214"/>
      <c r="L261" s="214"/>
      <c r="M261" s="214"/>
      <c r="N261" s="214"/>
      <c r="O261" s="214"/>
      <c r="P261" s="181"/>
      <c r="Q261" s="181"/>
      <c r="R261" s="181"/>
      <c r="S261" s="161"/>
      <c r="T261" s="161"/>
      <c r="U261" s="181"/>
      <c r="V261" s="181"/>
      <c r="W261" s="161"/>
      <c r="X261" s="161"/>
      <c r="Y261" s="181"/>
      <c r="Z261" s="181"/>
      <c r="AA261" s="165"/>
      <c r="AB261" s="165"/>
      <c r="AC261" s="165"/>
      <c r="AD261" s="165"/>
      <c r="AE261" s="165"/>
      <c r="AF261" s="165"/>
      <c r="AG261" s="165"/>
      <c r="AH261" s="165"/>
      <c r="AI261" s="165"/>
      <c r="AJ261" s="165"/>
      <c r="AK261" s="209"/>
      <c r="AL261" s="181"/>
      <c r="AM261" s="165"/>
      <c r="AN261" s="165"/>
      <c r="AO261" s="209"/>
      <c r="AP261" s="181"/>
      <c r="AQ261" s="165"/>
      <c r="AR261" s="205"/>
      <c r="AT261" s="206"/>
    </row>
    <row r="262" spans="1:46" ht="15.75" x14ac:dyDescent="0.25">
      <c r="A262" s="154"/>
      <c r="B262" s="280"/>
      <c r="C262" s="277"/>
      <c r="D262" s="217"/>
      <c r="E262" s="209" t="s">
        <v>679</v>
      </c>
      <c r="F262" s="214"/>
      <c r="G262" s="214"/>
      <c r="H262" s="214"/>
      <c r="I262" s="214"/>
      <c r="J262" s="214"/>
      <c r="K262" s="214"/>
      <c r="L262" s="214"/>
      <c r="M262" s="214"/>
      <c r="N262" s="214"/>
      <c r="O262" s="214"/>
      <c r="P262" s="181"/>
      <c r="Q262" s="181"/>
      <c r="R262" s="181"/>
      <c r="S262" s="161"/>
      <c r="T262" s="161"/>
      <c r="U262" s="181"/>
      <c r="V262" s="181"/>
      <c r="W262" s="161"/>
      <c r="X262" s="161"/>
      <c r="Y262" s="181"/>
      <c r="Z262" s="181"/>
      <c r="AA262" s="165"/>
      <c r="AB262" s="165"/>
      <c r="AC262" s="165"/>
      <c r="AD262" s="195"/>
      <c r="AE262" s="281" t="s">
        <v>501</v>
      </c>
      <c r="AF262" s="214"/>
      <c r="AG262" s="195"/>
      <c r="AH262" s="165" t="s">
        <v>502</v>
      </c>
      <c r="AI262" s="165"/>
      <c r="AJ262" s="165"/>
      <c r="AK262" s="209"/>
      <c r="AL262" s="181"/>
      <c r="AM262" s="165"/>
      <c r="AN262" s="165"/>
      <c r="AO262" s="209"/>
      <c r="AP262" s="181"/>
      <c r="AQ262" s="165"/>
      <c r="AR262" s="205"/>
      <c r="AT262" s="206"/>
    </row>
    <row r="263" spans="1:46" ht="15.75" x14ac:dyDescent="0.25">
      <c r="A263" s="154"/>
      <c r="B263" s="280"/>
      <c r="C263" s="277"/>
      <c r="D263" s="217"/>
      <c r="E263" s="209"/>
      <c r="F263" s="214"/>
      <c r="G263" s="214"/>
      <c r="H263" s="214"/>
      <c r="I263" s="214"/>
      <c r="J263" s="214"/>
      <c r="K263" s="214"/>
      <c r="L263" s="214"/>
      <c r="M263" s="214"/>
      <c r="N263" s="214"/>
      <c r="O263" s="214"/>
      <c r="P263" s="181"/>
      <c r="Q263" s="181"/>
      <c r="R263" s="181"/>
      <c r="S263" s="161"/>
      <c r="T263" s="161"/>
      <c r="U263" s="181"/>
      <c r="V263" s="181"/>
      <c r="W263" s="161"/>
      <c r="X263" s="161"/>
      <c r="Y263" s="181"/>
      <c r="Z263" s="181"/>
      <c r="AA263" s="165"/>
      <c r="AB263" s="165"/>
      <c r="AC263" s="165"/>
      <c r="AD263" s="165"/>
      <c r="AE263" s="165"/>
      <c r="AF263" s="165"/>
      <c r="AG263" s="165"/>
      <c r="AH263" s="165"/>
      <c r="AI263" s="165"/>
      <c r="AJ263" s="165"/>
      <c r="AK263" s="209"/>
      <c r="AL263" s="181"/>
      <c r="AM263" s="165"/>
      <c r="AN263" s="165"/>
      <c r="AO263" s="209"/>
      <c r="AP263" s="181"/>
      <c r="AQ263" s="165"/>
      <c r="AR263" s="205"/>
      <c r="AT263" s="206"/>
    </row>
    <row r="264" spans="1:46" ht="15.6" customHeight="1" x14ac:dyDescent="0.25">
      <c r="A264" s="154"/>
      <c r="B264" s="280"/>
      <c r="C264" s="277"/>
      <c r="D264" s="217"/>
      <c r="E264" s="209"/>
      <c r="F264" s="214"/>
      <c r="G264" s="214"/>
      <c r="H264" s="214"/>
      <c r="I264" s="214"/>
      <c r="J264" s="214"/>
      <c r="K264" s="214"/>
      <c r="L264" s="214"/>
      <c r="M264" s="214"/>
      <c r="N264" s="835" t="s">
        <v>680</v>
      </c>
      <c r="O264" s="835"/>
      <c r="P264" s="835"/>
      <c r="Q264" s="835"/>
      <c r="R264" s="835"/>
      <c r="S264" s="161" t="s">
        <v>681</v>
      </c>
      <c r="T264" s="161"/>
      <c r="U264" s="181"/>
      <c r="V264" s="181"/>
      <c r="W264" s="161"/>
      <c r="X264" s="161"/>
      <c r="Y264" s="181"/>
      <c r="Z264" s="181"/>
      <c r="AA264" s="165"/>
      <c r="AB264" s="165"/>
      <c r="AC264" s="165"/>
      <c r="AD264" s="165"/>
      <c r="AE264" s="165"/>
      <c r="AF264" s="165"/>
      <c r="AG264" s="165"/>
      <c r="AH264" s="165"/>
      <c r="AI264" s="165"/>
      <c r="AJ264" s="165"/>
      <c r="AK264" s="209"/>
      <c r="AL264" s="181"/>
      <c r="AM264" s="165"/>
      <c r="AN264" s="165"/>
      <c r="AO264" s="209"/>
      <c r="AP264" s="181"/>
      <c r="AQ264" s="165"/>
      <c r="AR264" s="205"/>
      <c r="AT264" s="206"/>
    </row>
    <row r="265" spans="1:46" ht="15.6" customHeight="1" x14ac:dyDescent="0.25">
      <c r="A265" s="154"/>
      <c r="B265" s="280"/>
      <c r="C265" s="277"/>
      <c r="D265" s="217"/>
      <c r="E265" s="209"/>
      <c r="F265" s="214"/>
      <c r="G265" s="214"/>
      <c r="H265" s="214"/>
      <c r="I265" s="214"/>
      <c r="J265" s="214"/>
      <c r="K265" s="214"/>
      <c r="L265" s="214"/>
      <c r="M265" s="214"/>
      <c r="N265" s="286"/>
      <c r="O265" s="286"/>
      <c r="P265" s="286"/>
      <c r="Q265" s="286"/>
      <c r="R265" s="286"/>
      <c r="S265" s="161"/>
      <c r="T265" s="161"/>
      <c r="U265" s="181"/>
      <c r="V265" s="181"/>
      <c r="W265" s="161"/>
      <c r="X265" s="161"/>
      <c r="Y265" s="181"/>
      <c r="Z265" s="181"/>
      <c r="AA265" s="165"/>
      <c r="AB265" s="165"/>
      <c r="AC265" s="165"/>
      <c r="AD265" s="165"/>
      <c r="AE265" s="165"/>
      <c r="AF265" s="165"/>
      <c r="AG265" s="165"/>
      <c r="AH265" s="165"/>
      <c r="AI265" s="165"/>
      <c r="AJ265" s="165"/>
      <c r="AK265" s="209"/>
      <c r="AL265" s="181"/>
      <c r="AM265" s="165"/>
      <c r="AN265" s="165"/>
      <c r="AO265" s="209"/>
      <c r="AP265" s="181"/>
      <c r="AQ265" s="165"/>
      <c r="AR265" s="205"/>
      <c r="AT265" s="206"/>
    </row>
    <row r="266" spans="1:46" ht="15.6" customHeight="1" x14ac:dyDescent="0.25">
      <c r="A266" s="154"/>
      <c r="B266" s="280"/>
      <c r="C266" s="277"/>
      <c r="D266" s="217"/>
      <c r="E266" s="209"/>
      <c r="F266" s="214"/>
      <c r="G266" s="214"/>
      <c r="H266" s="214"/>
      <c r="I266" s="214"/>
      <c r="J266" s="214"/>
      <c r="K266" s="214"/>
      <c r="L266" s="214"/>
      <c r="M266" s="214"/>
      <c r="N266" s="286"/>
      <c r="O266" s="287" t="s">
        <v>682</v>
      </c>
      <c r="P266" s="286"/>
      <c r="Q266" s="286"/>
      <c r="R266" s="286"/>
      <c r="S266" s="161"/>
      <c r="T266" s="161"/>
      <c r="U266" s="181"/>
      <c r="V266" s="181"/>
      <c r="W266" s="161"/>
      <c r="X266" s="161"/>
      <c r="Y266" s="181"/>
      <c r="Z266" s="181"/>
      <c r="AA266" s="165"/>
      <c r="AB266" s="165"/>
      <c r="AC266" s="165"/>
      <c r="AD266" s="165"/>
      <c r="AE266" s="195"/>
      <c r="AF266" s="281" t="s">
        <v>501</v>
      </c>
      <c r="AG266" s="214"/>
      <c r="AH266" s="195"/>
      <c r="AI266" s="165" t="s">
        <v>502</v>
      </c>
      <c r="AJ266" s="165"/>
      <c r="AK266" s="209"/>
      <c r="AL266" s="181"/>
      <c r="AM266" s="165"/>
      <c r="AN266" s="165"/>
      <c r="AO266" s="209"/>
      <c r="AP266" s="181"/>
      <c r="AQ266" s="165"/>
      <c r="AR266" s="205"/>
      <c r="AT266" s="206"/>
    </row>
    <row r="267" spans="1:46" ht="15.6" customHeight="1" x14ac:dyDescent="0.25">
      <c r="A267" s="154"/>
      <c r="B267" s="280"/>
      <c r="C267" s="277"/>
      <c r="D267" s="217"/>
      <c r="E267" s="209"/>
      <c r="F267" s="214"/>
      <c r="G267" s="214"/>
      <c r="H267" s="214"/>
      <c r="I267" s="214"/>
      <c r="J267" s="214"/>
      <c r="K267" s="214"/>
      <c r="L267" s="214"/>
      <c r="M267" s="214"/>
      <c r="N267" s="286"/>
      <c r="O267" s="287"/>
      <c r="P267" s="286"/>
      <c r="Q267" s="286"/>
      <c r="R267" s="286"/>
      <c r="S267" s="161"/>
      <c r="T267" s="161"/>
      <c r="U267" s="181"/>
      <c r="V267" s="181"/>
      <c r="W267" s="161"/>
      <c r="X267" s="161"/>
      <c r="Y267" s="181"/>
      <c r="Z267" s="181"/>
      <c r="AA267" s="165"/>
      <c r="AB267" s="165"/>
      <c r="AC267" s="165"/>
      <c r="AD267" s="165"/>
      <c r="AE267" s="181"/>
      <c r="AF267" s="281"/>
      <c r="AG267" s="214"/>
      <c r="AH267" s="181"/>
      <c r="AI267" s="165"/>
      <c r="AJ267" s="165"/>
      <c r="AK267" s="209"/>
      <c r="AL267" s="181"/>
      <c r="AM267" s="165"/>
      <c r="AN267" s="165"/>
      <c r="AO267" s="209"/>
      <c r="AP267" s="181"/>
      <c r="AQ267" s="165"/>
      <c r="AR267" s="205"/>
      <c r="AT267" s="206"/>
    </row>
    <row r="268" spans="1:46" ht="15.75" x14ac:dyDescent="0.25">
      <c r="A268" s="154"/>
      <c r="B268" s="280"/>
      <c r="C268" s="277"/>
      <c r="D268" s="217"/>
      <c r="E268" s="209" t="s">
        <v>683</v>
      </c>
      <c r="F268" s="214"/>
      <c r="G268" s="214"/>
      <c r="H268" s="214"/>
      <c r="I268" s="214"/>
      <c r="J268" s="214"/>
      <c r="K268" s="214"/>
      <c r="L268" s="214"/>
      <c r="M268" s="214"/>
      <c r="N268" s="214"/>
      <c r="O268" s="214"/>
      <c r="P268" s="181"/>
      <c r="Q268" s="181"/>
      <c r="R268" s="181"/>
      <c r="S268" s="161"/>
      <c r="T268" s="161"/>
      <c r="U268" s="181"/>
      <c r="V268" s="181"/>
      <c r="W268" s="161"/>
      <c r="X268" s="161"/>
      <c r="Y268" s="181"/>
      <c r="Z268" s="181"/>
      <c r="AA268" s="165"/>
      <c r="AB268" s="165"/>
      <c r="AC268" s="165"/>
      <c r="AD268" s="165"/>
      <c r="AE268" s="165"/>
      <c r="AF268" s="165"/>
      <c r="AG268" s="165"/>
      <c r="AH268" s="165"/>
      <c r="AI268" s="165"/>
      <c r="AJ268" s="165"/>
      <c r="AK268" s="209"/>
      <c r="AL268" s="181"/>
      <c r="AM268" s="165"/>
      <c r="AN268" s="165"/>
      <c r="AO268" s="209"/>
      <c r="AP268" s="181"/>
      <c r="AQ268" s="165"/>
      <c r="AR268" s="205"/>
      <c r="AT268" s="206" t="s">
        <v>684</v>
      </c>
    </row>
    <row r="269" spans="1:46" ht="15.75" x14ac:dyDescent="0.25">
      <c r="A269" s="154"/>
      <c r="B269" s="280"/>
      <c r="C269" s="277"/>
      <c r="D269" s="217"/>
      <c r="E269" s="209" t="s">
        <v>685</v>
      </c>
      <c r="F269" s="214"/>
      <c r="G269" s="214"/>
      <c r="H269" s="214"/>
      <c r="I269" s="214"/>
      <c r="J269" s="214"/>
      <c r="K269" s="214"/>
      <c r="L269" s="214"/>
      <c r="M269" s="214"/>
      <c r="N269" s="214"/>
      <c r="O269" s="214"/>
      <c r="P269" s="181"/>
      <c r="Q269" s="181"/>
      <c r="R269" s="181"/>
      <c r="S269" s="161"/>
      <c r="T269" s="161"/>
      <c r="U269" s="181"/>
      <c r="V269" s="181"/>
      <c r="W269" s="161"/>
      <c r="X269" s="161"/>
      <c r="Y269" s="181"/>
      <c r="Z269" s="181"/>
      <c r="AA269" s="165"/>
      <c r="AB269" s="165"/>
      <c r="AC269" s="165"/>
      <c r="AD269" s="165"/>
      <c r="AE269" s="165"/>
      <c r="AF269" s="165"/>
      <c r="AG269" s="165"/>
      <c r="AH269" s="165"/>
      <c r="AI269" s="165"/>
      <c r="AJ269" s="165"/>
      <c r="AK269" s="209"/>
      <c r="AL269" s="181"/>
      <c r="AM269" s="165"/>
      <c r="AN269" s="165"/>
      <c r="AO269" s="209"/>
      <c r="AP269" s="181"/>
      <c r="AQ269" s="165"/>
      <c r="AR269" s="205"/>
      <c r="AT269" s="206" t="s">
        <v>686</v>
      </c>
    </row>
    <row r="270" spans="1:46" ht="15.75" x14ac:dyDescent="0.25">
      <c r="A270" s="154"/>
      <c r="B270" s="280"/>
      <c r="C270" s="277"/>
      <c r="D270" s="217"/>
      <c r="E270" s="209" t="s">
        <v>687</v>
      </c>
      <c r="F270" s="214"/>
      <c r="G270" s="214"/>
      <c r="H270" s="214"/>
      <c r="I270" s="214"/>
      <c r="J270" s="214"/>
      <c r="K270" s="214"/>
      <c r="L270" s="214"/>
      <c r="M270" s="214"/>
      <c r="N270" s="214"/>
      <c r="O270" s="214"/>
      <c r="P270" s="181"/>
      <c r="Q270" s="181"/>
      <c r="R270" s="181"/>
      <c r="S270" s="161"/>
      <c r="T270" s="209"/>
      <c r="U270" s="281"/>
      <c r="V270" s="214"/>
      <c r="W270" s="214"/>
      <c r="X270" s="214"/>
      <c r="Y270" s="154"/>
      <c r="Z270" s="154"/>
      <c r="AA270" s="154"/>
      <c r="AB270" s="154"/>
      <c r="AC270" s="165"/>
      <c r="AD270" s="209"/>
      <c r="AE270" s="165"/>
      <c r="AF270" s="154"/>
      <c r="AG270" s="165"/>
      <c r="AH270" s="165"/>
      <c r="AI270" s="165"/>
      <c r="AJ270" s="165"/>
      <c r="AK270" s="209"/>
      <c r="AL270" s="181"/>
      <c r="AM270" s="165"/>
      <c r="AN270" s="165"/>
      <c r="AO270" s="209"/>
      <c r="AP270" s="181"/>
      <c r="AQ270" s="165"/>
      <c r="AR270" s="205"/>
      <c r="AT270" s="206" t="s">
        <v>688</v>
      </c>
    </row>
    <row r="271" spans="1:46" ht="15.75" x14ac:dyDescent="0.25">
      <c r="A271" s="154"/>
      <c r="B271" s="280"/>
      <c r="C271" s="277"/>
      <c r="D271" s="217"/>
      <c r="E271" s="209"/>
      <c r="F271" s="214"/>
      <c r="G271" s="214"/>
      <c r="H271" s="214"/>
      <c r="I271" s="214"/>
      <c r="J271" s="214"/>
      <c r="K271" s="214"/>
      <c r="L271" s="214"/>
      <c r="M271" s="214"/>
      <c r="N271" s="214"/>
      <c r="O271" s="214"/>
      <c r="P271" s="181"/>
      <c r="Q271" s="181"/>
      <c r="R271" s="181"/>
      <c r="S271" s="161"/>
      <c r="T271" s="209"/>
      <c r="U271" s="281"/>
      <c r="V271" s="214"/>
      <c r="W271" s="214"/>
      <c r="X271" s="214"/>
      <c r="Y271" s="154"/>
      <c r="Z271" s="154"/>
      <c r="AA271" s="154"/>
      <c r="AB271" s="154"/>
      <c r="AC271" s="165"/>
      <c r="AD271" s="209"/>
      <c r="AE271" s="165"/>
      <c r="AF271" s="154"/>
      <c r="AG271" s="165"/>
      <c r="AH271" s="165"/>
      <c r="AI271" s="165"/>
      <c r="AJ271" s="165"/>
      <c r="AK271" s="209"/>
      <c r="AL271" s="181"/>
      <c r="AM271" s="165"/>
      <c r="AN271" s="165"/>
      <c r="AO271" s="209"/>
      <c r="AP271" s="181"/>
      <c r="AQ271" s="165"/>
      <c r="AR271" s="205"/>
      <c r="AT271" s="206"/>
    </row>
    <row r="272" spans="1:46" ht="15.75" x14ac:dyDescent="0.25">
      <c r="A272" s="154"/>
      <c r="B272" s="280"/>
      <c r="C272" s="277"/>
      <c r="D272" s="217"/>
      <c r="E272" s="209" t="s">
        <v>689</v>
      </c>
      <c r="F272" s="214"/>
      <c r="G272" s="214"/>
      <c r="H272" s="214"/>
      <c r="I272" s="214"/>
      <c r="J272" s="214"/>
      <c r="K272" s="214"/>
      <c r="L272" s="214"/>
      <c r="M272" s="214"/>
      <c r="N272" s="214"/>
      <c r="O272" s="214"/>
      <c r="P272" s="181"/>
      <c r="Q272" s="181"/>
      <c r="R272" s="181"/>
      <c r="S272" s="161"/>
      <c r="T272" s="209"/>
      <c r="U272" s="281"/>
      <c r="V272" s="214"/>
      <c r="W272" s="214"/>
      <c r="X272" s="214"/>
      <c r="Y272" s="154"/>
      <c r="Z272" s="154"/>
      <c r="AA272" s="154"/>
      <c r="AB272" s="154"/>
      <c r="AC272" s="165"/>
      <c r="AD272" s="209"/>
      <c r="AE272" s="165"/>
      <c r="AF272" s="154"/>
      <c r="AG272" s="165"/>
      <c r="AH272" s="165"/>
      <c r="AI272" s="165"/>
      <c r="AJ272" s="165"/>
      <c r="AK272" s="209"/>
      <c r="AL272" s="181"/>
      <c r="AM272" s="165"/>
      <c r="AN272" s="165"/>
      <c r="AO272" s="209"/>
      <c r="AP272" s="181"/>
      <c r="AQ272" s="165"/>
      <c r="AR272" s="205"/>
      <c r="AT272" s="206"/>
    </row>
    <row r="273" spans="1:46" ht="15.75" x14ac:dyDescent="0.25">
      <c r="A273" s="154"/>
      <c r="B273" s="280"/>
      <c r="C273" s="277"/>
      <c r="D273" s="217"/>
      <c r="E273" s="209"/>
      <c r="F273" s="214"/>
      <c r="G273" s="214"/>
      <c r="H273" s="214"/>
      <c r="I273" s="214"/>
      <c r="J273" s="214"/>
      <c r="K273" s="214"/>
      <c r="L273" s="214"/>
      <c r="M273" s="214"/>
      <c r="N273" s="214"/>
      <c r="O273" s="214"/>
      <c r="P273" s="181"/>
      <c r="Q273" s="181"/>
      <c r="R273" s="181"/>
      <c r="S273" s="161"/>
      <c r="T273" s="209"/>
      <c r="U273" s="281"/>
      <c r="V273" s="214"/>
      <c r="W273" s="214"/>
      <c r="X273" s="214"/>
      <c r="Y273" s="154"/>
      <c r="Z273" s="154"/>
      <c r="AA273" s="154"/>
      <c r="AB273" s="154"/>
      <c r="AC273" s="165"/>
      <c r="AD273" s="209"/>
      <c r="AE273" s="165"/>
      <c r="AF273" s="154"/>
      <c r="AG273" s="165"/>
      <c r="AH273" s="165"/>
      <c r="AI273" s="165"/>
      <c r="AJ273" s="165"/>
      <c r="AK273" s="209"/>
      <c r="AL273" s="181"/>
      <c r="AM273" s="165"/>
      <c r="AN273" s="165"/>
      <c r="AO273" s="209"/>
      <c r="AP273" s="181"/>
      <c r="AQ273" s="165"/>
      <c r="AR273" s="205"/>
      <c r="AT273" s="206"/>
    </row>
    <row r="274" spans="1:46" ht="15.75" x14ac:dyDescent="0.25">
      <c r="A274" s="154"/>
      <c r="B274" s="280"/>
      <c r="C274" s="277"/>
      <c r="D274" s="217"/>
      <c r="E274" s="209" t="s">
        <v>690</v>
      </c>
      <c r="F274" s="214"/>
      <c r="G274" s="214"/>
      <c r="H274" s="214"/>
      <c r="I274" s="214"/>
      <c r="J274" s="214"/>
      <c r="K274" s="214"/>
      <c r="L274" s="214"/>
      <c r="M274" s="214"/>
      <c r="N274" s="214"/>
      <c r="O274" s="214"/>
      <c r="P274" s="181"/>
      <c r="Q274" s="181"/>
      <c r="R274" s="181"/>
      <c r="S274" s="161"/>
      <c r="T274" s="209"/>
      <c r="U274" s="281"/>
      <c r="V274" s="214"/>
      <c r="W274" s="214"/>
      <c r="X274" s="214"/>
      <c r="Y274" s="154"/>
      <c r="Z274" s="154"/>
      <c r="AA274" s="154"/>
      <c r="AB274" s="154"/>
      <c r="AC274" s="165"/>
      <c r="AD274" s="209"/>
      <c r="AE274" s="165"/>
      <c r="AF274" s="154"/>
      <c r="AG274" s="165"/>
      <c r="AH274" s="165"/>
      <c r="AI274" s="165"/>
      <c r="AJ274" s="165"/>
      <c r="AK274" s="209"/>
      <c r="AL274" s="181"/>
      <c r="AM274" s="165"/>
      <c r="AN274" s="165"/>
      <c r="AO274" s="209"/>
      <c r="AP274" s="181"/>
      <c r="AQ274" s="165"/>
      <c r="AR274" s="205"/>
      <c r="AT274" s="206"/>
    </row>
    <row r="275" spans="1:46" ht="15.75" x14ac:dyDescent="0.25">
      <c r="A275" s="154"/>
      <c r="B275" s="280"/>
      <c r="C275" s="277"/>
      <c r="D275" s="217"/>
      <c r="E275" s="209"/>
      <c r="F275" s="214"/>
      <c r="G275" s="214"/>
      <c r="H275" s="214"/>
      <c r="I275" s="214"/>
      <c r="J275" s="214"/>
      <c r="K275" s="214"/>
      <c r="L275" s="214"/>
      <c r="M275" s="214"/>
      <c r="N275" s="214"/>
      <c r="O275" s="214"/>
      <c r="P275" s="181"/>
      <c r="Q275" s="181"/>
      <c r="R275" s="181"/>
      <c r="S275" s="161"/>
      <c r="T275" s="209"/>
      <c r="U275" s="281"/>
      <c r="V275" s="214"/>
      <c r="W275" s="214"/>
      <c r="X275" s="214"/>
      <c r="Y275" s="154"/>
      <c r="Z275" s="154"/>
      <c r="AA275" s="154"/>
      <c r="AB275" s="154"/>
      <c r="AC275" s="165"/>
      <c r="AD275" s="209"/>
      <c r="AE275" s="165"/>
      <c r="AF275" s="154"/>
      <c r="AG275" s="165"/>
      <c r="AH275" s="165"/>
      <c r="AI275" s="165"/>
      <c r="AJ275" s="165"/>
      <c r="AK275" s="209"/>
      <c r="AL275" s="181"/>
      <c r="AM275" s="165"/>
      <c r="AN275" s="165"/>
      <c r="AO275" s="209"/>
      <c r="AP275" s="181"/>
      <c r="AQ275" s="165"/>
      <c r="AR275" s="205"/>
      <c r="AT275" s="206"/>
    </row>
    <row r="276" spans="1:46" ht="15.75" x14ac:dyDescent="0.25">
      <c r="A276" s="154"/>
      <c r="B276" s="280"/>
      <c r="C276" s="277"/>
      <c r="D276" s="217"/>
      <c r="E276" s="209" t="s">
        <v>691</v>
      </c>
      <c r="F276" s="214"/>
      <c r="G276" s="214"/>
      <c r="H276" s="214"/>
      <c r="I276" s="214"/>
      <c r="J276" s="214"/>
      <c r="K276" s="214"/>
      <c r="L276" s="214"/>
      <c r="M276" s="214"/>
      <c r="N276" s="214"/>
      <c r="O276" s="214"/>
      <c r="P276" s="181"/>
      <c r="Q276" s="181"/>
      <c r="R276" s="181"/>
      <c r="S276" s="161"/>
      <c r="T276" s="209"/>
      <c r="U276" s="281"/>
      <c r="V276" s="214"/>
      <c r="W276" s="214"/>
      <c r="X276" s="214"/>
      <c r="Y276" s="154"/>
      <c r="Z276" s="154"/>
      <c r="AA276" s="154"/>
      <c r="AB276" s="154"/>
      <c r="AC276" s="165"/>
      <c r="AD276" s="209"/>
      <c r="AE276" s="165"/>
      <c r="AF276" s="154"/>
      <c r="AG276" s="165"/>
      <c r="AH276" s="165"/>
      <c r="AI276" s="165"/>
      <c r="AJ276" s="165"/>
      <c r="AK276" s="209"/>
      <c r="AL276" s="181"/>
      <c r="AM276" s="165"/>
      <c r="AN276" s="165"/>
      <c r="AO276" s="209"/>
      <c r="AP276" s="181"/>
      <c r="AQ276" s="165"/>
      <c r="AR276" s="205"/>
      <c r="AT276" s="206"/>
    </row>
    <row r="277" spans="1:46" ht="15.75" x14ac:dyDescent="0.25">
      <c r="A277" s="154"/>
      <c r="B277" s="280"/>
      <c r="C277" s="277"/>
      <c r="D277" s="217"/>
      <c r="E277" s="209"/>
      <c r="F277" s="214"/>
      <c r="G277" s="214"/>
      <c r="H277" s="214"/>
      <c r="I277" s="214"/>
      <c r="J277" s="214"/>
      <c r="K277" s="214"/>
      <c r="L277" s="214"/>
      <c r="M277" s="214"/>
      <c r="N277" s="214"/>
      <c r="O277" s="214"/>
      <c r="P277" s="181"/>
      <c r="Q277" s="181"/>
      <c r="R277" s="181"/>
      <c r="S277" s="161"/>
      <c r="T277" s="209"/>
      <c r="U277" s="281"/>
      <c r="V277" s="214"/>
      <c r="W277" s="214"/>
      <c r="X277" s="214"/>
      <c r="Y277" s="154"/>
      <c r="Z277" s="154"/>
      <c r="AA277" s="154"/>
      <c r="AB277" s="154"/>
      <c r="AC277" s="165"/>
      <c r="AD277" s="209"/>
      <c r="AE277" s="165"/>
      <c r="AF277" s="154"/>
      <c r="AG277" s="165"/>
      <c r="AH277" s="165"/>
      <c r="AI277" s="165"/>
      <c r="AJ277" s="165"/>
      <c r="AK277" s="209"/>
      <c r="AL277" s="181"/>
      <c r="AM277" s="165"/>
      <c r="AN277" s="165"/>
      <c r="AO277" s="209"/>
      <c r="AP277" s="181"/>
      <c r="AQ277" s="165"/>
      <c r="AR277" s="205"/>
      <c r="AT277" s="206"/>
    </row>
    <row r="278" spans="1:46" ht="15.75" x14ac:dyDescent="0.25">
      <c r="A278" s="154"/>
      <c r="B278" s="280"/>
      <c r="C278" s="277"/>
      <c r="D278" s="217"/>
      <c r="E278" s="181" t="s">
        <v>692</v>
      </c>
      <c r="F278" s="228"/>
      <c r="G278" s="229"/>
      <c r="H278" s="230"/>
      <c r="I278" s="181"/>
      <c r="J278" s="224"/>
      <c r="K278" s="224"/>
      <c r="L278" s="161"/>
      <c r="M278" s="224"/>
      <c r="N278" s="181"/>
      <c r="O278" s="181"/>
      <c r="P278" s="165"/>
      <c r="Q278" s="165"/>
      <c r="R278" s="165"/>
      <c r="S278" s="165"/>
      <c r="T278" s="181"/>
      <c r="U278" s="181"/>
      <c r="V278" s="165"/>
      <c r="W278" s="224"/>
      <c r="X278" s="181"/>
      <c r="Y278" s="181"/>
      <c r="Z278" s="161"/>
      <c r="AA278" s="181"/>
      <c r="AB278" s="181"/>
      <c r="AC278" s="181"/>
      <c r="AD278" s="224"/>
      <c r="AE278" s="224"/>
      <c r="AF278" s="181"/>
      <c r="AG278" s="181"/>
      <c r="AH278" s="232"/>
      <c r="AI278" s="161"/>
      <c r="AJ278" s="161"/>
      <c r="AK278" s="161"/>
      <c r="AL278" s="161"/>
      <c r="AM278" s="161"/>
      <c r="AN278" s="161"/>
      <c r="AO278" s="161"/>
      <c r="AP278" s="161"/>
      <c r="AQ278" s="161"/>
      <c r="AR278" s="182"/>
      <c r="AT278" s="206"/>
    </row>
    <row r="279" spans="1:46" ht="15.75" x14ac:dyDescent="0.25">
      <c r="A279" s="154"/>
      <c r="B279" s="280"/>
      <c r="C279" s="277"/>
      <c r="D279" s="217"/>
      <c r="E279" s="181" t="s">
        <v>693</v>
      </c>
      <c r="F279" s="228"/>
      <c r="G279" s="229"/>
      <c r="H279" s="230"/>
      <c r="I279" s="181"/>
      <c r="J279" s="224"/>
      <c r="K279" s="224"/>
      <c r="L279" s="161"/>
      <c r="M279" s="224"/>
      <c r="N279" s="181"/>
      <c r="O279" s="181"/>
      <c r="P279" s="165"/>
      <c r="Q279" s="165"/>
      <c r="R279" s="165"/>
      <c r="S279" s="165"/>
      <c r="T279" s="181"/>
      <c r="U279" s="181"/>
      <c r="V279" s="165"/>
      <c r="W279" s="224"/>
      <c r="X279" s="181"/>
      <c r="Y279" s="181"/>
      <c r="Z279" s="161"/>
      <c r="AA279" s="181"/>
      <c r="AB279" s="181"/>
      <c r="AC279" s="181"/>
      <c r="AD279" s="224"/>
      <c r="AE279" s="224"/>
      <c r="AF279" s="181"/>
      <c r="AG279" s="181"/>
      <c r="AH279" s="232"/>
      <c r="AI279" s="161"/>
      <c r="AJ279" s="161"/>
      <c r="AK279" s="161"/>
      <c r="AL279" s="161"/>
      <c r="AM279" s="161"/>
      <c r="AN279" s="161"/>
      <c r="AO279" s="161"/>
      <c r="AP279" s="161"/>
      <c r="AQ279" s="161"/>
      <c r="AR279" s="182"/>
      <c r="AT279" s="206"/>
    </row>
    <row r="280" spans="1:46" ht="15.75" x14ac:dyDescent="0.25">
      <c r="A280" s="154"/>
      <c r="B280" s="280"/>
      <c r="C280" s="277"/>
      <c r="D280" s="217"/>
      <c r="E280" s="181"/>
      <c r="F280" s="228"/>
      <c r="G280" s="229"/>
      <c r="H280" s="230"/>
      <c r="I280" s="181"/>
      <c r="J280" s="224"/>
      <c r="K280" s="224"/>
      <c r="L280" s="161"/>
      <c r="M280" s="224"/>
      <c r="N280" s="181"/>
      <c r="O280" s="181"/>
      <c r="P280" s="165"/>
      <c r="Q280" s="165"/>
      <c r="R280" s="165"/>
      <c r="S280" s="165"/>
      <c r="T280" s="181"/>
      <c r="U280" s="181"/>
      <c r="V280" s="165"/>
      <c r="W280" s="224"/>
      <c r="X280" s="181"/>
      <c r="Y280" s="181"/>
      <c r="Z280" s="161"/>
      <c r="AA280" s="181"/>
      <c r="AB280" s="181"/>
      <c r="AC280" s="181"/>
      <c r="AD280" s="224"/>
      <c r="AE280" s="224"/>
      <c r="AF280" s="181"/>
      <c r="AG280" s="181"/>
      <c r="AH280" s="232"/>
      <c r="AI280" s="161"/>
      <c r="AJ280" s="161"/>
      <c r="AK280" s="161"/>
      <c r="AL280" s="161"/>
      <c r="AM280" s="161"/>
      <c r="AN280" s="161"/>
      <c r="AO280" s="161"/>
      <c r="AP280" s="161"/>
      <c r="AQ280" s="161"/>
      <c r="AR280" s="182"/>
      <c r="AT280" s="206"/>
    </row>
    <row r="281" spans="1:46" ht="15.75" x14ac:dyDescent="0.25">
      <c r="A281" s="154"/>
      <c r="B281" s="280"/>
      <c r="C281" s="277"/>
      <c r="D281" s="217"/>
      <c r="E281" s="181" t="s">
        <v>689</v>
      </c>
      <c r="F281" s="228"/>
      <c r="G281" s="229"/>
      <c r="H281" s="230"/>
      <c r="I281" s="181"/>
      <c r="J281" s="224"/>
      <c r="K281" s="224"/>
      <c r="L281" s="161"/>
      <c r="M281" s="224"/>
      <c r="N281" s="181"/>
      <c r="O281" s="181"/>
      <c r="P281" s="165"/>
      <c r="Q281" s="165"/>
      <c r="R281" s="165"/>
      <c r="S281" s="165"/>
      <c r="T281" s="181"/>
      <c r="U281" s="181"/>
      <c r="V281" s="165"/>
      <c r="W281" s="224"/>
      <c r="X281" s="181"/>
      <c r="Y281" s="181"/>
      <c r="Z281" s="161"/>
      <c r="AA281" s="181"/>
      <c r="AB281" s="181"/>
      <c r="AC281" s="181"/>
      <c r="AD281" s="224"/>
      <c r="AE281" s="224"/>
      <c r="AF281" s="181"/>
      <c r="AG281" s="181"/>
      <c r="AH281" s="232"/>
      <c r="AI281" s="161"/>
      <c r="AJ281" s="161"/>
      <c r="AK281" s="161"/>
      <c r="AL281" s="161"/>
      <c r="AM281" s="161"/>
      <c r="AN281" s="161"/>
      <c r="AO281" s="161"/>
      <c r="AP281" s="161"/>
      <c r="AQ281" s="161"/>
      <c r="AR281" s="182"/>
      <c r="AT281" s="206"/>
    </row>
    <row r="282" spans="1:46" ht="22.9" customHeight="1" thickBot="1" x14ac:dyDescent="0.3">
      <c r="A282" s="154"/>
      <c r="B282" s="280"/>
      <c r="C282" s="288"/>
      <c r="D282" s="197"/>
      <c r="E282" s="289" t="s">
        <v>694</v>
      </c>
      <c r="F282" s="290"/>
      <c r="G282" s="290"/>
      <c r="H282" s="290"/>
      <c r="I282" s="290"/>
      <c r="J282" s="290"/>
      <c r="K282" s="290"/>
      <c r="L282" s="290"/>
      <c r="M282" s="290"/>
      <c r="N282" s="290"/>
      <c r="O282" s="290"/>
      <c r="P282" s="290"/>
      <c r="Q282" s="290"/>
      <c r="R282" s="261"/>
      <c r="S282" s="260"/>
      <c r="T282" s="260"/>
      <c r="U282" s="260"/>
      <c r="V282" s="260"/>
      <c r="W282" s="260"/>
      <c r="X282" s="260"/>
      <c r="Y282" s="260"/>
      <c r="Z282" s="260"/>
      <c r="AA282" s="260"/>
      <c r="AB282" s="260"/>
      <c r="AC282" s="260"/>
      <c r="AD282" s="260"/>
      <c r="AE282" s="260"/>
      <c r="AF282" s="260"/>
      <c r="AG282" s="260"/>
      <c r="AH282" s="260"/>
      <c r="AI282" s="260"/>
      <c r="AJ282" s="260"/>
      <c r="AK282" s="261"/>
      <c r="AL282" s="198"/>
      <c r="AM282" s="260"/>
      <c r="AN282" s="260"/>
      <c r="AO282" s="261"/>
      <c r="AP282" s="198"/>
      <c r="AQ282" s="260"/>
      <c r="AR282" s="263"/>
      <c r="AT282" s="264"/>
    </row>
    <row r="283" spans="1:46" ht="6.75" customHeight="1" thickBot="1" x14ac:dyDescent="0.3">
      <c r="A283" s="154"/>
      <c r="B283" s="280"/>
      <c r="C283" s="291"/>
      <c r="D283" s="292"/>
      <c r="E283" s="293"/>
      <c r="F283" s="294"/>
      <c r="G283" s="294"/>
      <c r="H283" s="294"/>
      <c r="I283" s="294"/>
      <c r="J283" s="294"/>
      <c r="K283" s="294"/>
      <c r="L283" s="294"/>
      <c r="M283" s="294"/>
      <c r="N283" s="294"/>
      <c r="O283" s="294"/>
      <c r="P283" s="294"/>
      <c r="Q283" s="294"/>
      <c r="R283" s="295"/>
      <c r="S283" s="296"/>
      <c r="T283" s="296"/>
      <c r="U283" s="296"/>
      <c r="V283" s="296"/>
      <c r="W283" s="296"/>
      <c r="X283" s="296"/>
      <c r="Y283" s="296"/>
      <c r="Z283" s="296"/>
      <c r="AA283" s="296"/>
      <c r="AB283" s="296"/>
      <c r="AC283" s="296"/>
      <c r="AD283" s="296"/>
      <c r="AE283" s="296"/>
      <c r="AF283" s="296"/>
      <c r="AG283" s="296"/>
      <c r="AH283" s="296"/>
      <c r="AI283" s="296"/>
      <c r="AJ283" s="296"/>
      <c r="AK283" s="295"/>
      <c r="AL283" s="297"/>
      <c r="AM283" s="296"/>
      <c r="AN283" s="296"/>
      <c r="AO283" s="295"/>
      <c r="AP283" s="297"/>
      <c r="AQ283" s="296"/>
      <c r="AR283" s="296"/>
    </row>
    <row r="284" spans="1:46" ht="10.5" customHeight="1" x14ac:dyDescent="0.25">
      <c r="A284" s="154"/>
      <c r="B284" s="280"/>
      <c r="C284" s="298"/>
      <c r="D284" s="299"/>
      <c r="E284" s="300"/>
      <c r="F284" s="301"/>
      <c r="G284" s="301"/>
      <c r="H284" s="301"/>
      <c r="I284" s="301"/>
      <c r="J284" s="301"/>
      <c r="K284" s="301"/>
      <c r="L284" s="301"/>
      <c r="M284" s="301"/>
      <c r="N284" s="301"/>
      <c r="O284" s="301"/>
      <c r="P284" s="301"/>
      <c r="Q284" s="301"/>
      <c r="R284" s="302"/>
      <c r="S284" s="303"/>
      <c r="T284" s="303"/>
      <c r="U284" s="303"/>
      <c r="V284" s="303"/>
      <c r="W284" s="303"/>
      <c r="X284" s="303"/>
      <c r="Y284" s="303"/>
      <c r="Z284" s="303"/>
      <c r="AA284" s="303"/>
      <c r="AB284" s="303"/>
      <c r="AC284" s="303"/>
      <c r="AD284" s="303"/>
      <c r="AE284" s="303"/>
      <c r="AF284" s="303"/>
      <c r="AG284" s="303"/>
      <c r="AH284" s="303"/>
      <c r="AI284" s="303"/>
      <c r="AJ284" s="303"/>
      <c r="AK284" s="302"/>
      <c r="AL284" s="304"/>
      <c r="AM284" s="303"/>
      <c r="AN284" s="303"/>
      <c r="AO284" s="302"/>
      <c r="AP284" s="304"/>
      <c r="AQ284" s="303"/>
      <c r="AR284" s="305"/>
    </row>
    <row r="285" spans="1:46" s="165" customFormat="1" ht="14.25" x14ac:dyDescent="0.2">
      <c r="A285" s="156"/>
      <c r="B285" s="306"/>
      <c r="C285" s="307"/>
      <c r="D285" s="308" t="s">
        <v>695</v>
      </c>
      <c r="E285" s="287"/>
      <c r="F285" s="287"/>
      <c r="G285" s="287"/>
      <c r="H285" s="287"/>
      <c r="I285" s="287"/>
      <c r="J285" s="287"/>
      <c r="K285" s="309"/>
      <c r="L285" s="310"/>
      <c r="M285" s="310"/>
      <c r="N285" s="310"/>
      <c r="O285" s="310"/>
      <c r="P285" s="310"/>
      <c r="Q285" s="310"/>
      <c r="R285" s="310"/>
      <c r="S285" s="310"/>
      <c r="T285" s="310"/>
      <c r="U285" s="310"/>
      <c r="V285" s="310"/>
      <c r="W285" s="310"/>
      <c r="X285" s="310"/>
      <c r="Y285" s="310"/>
      <c r="Z285" s="310"/>
      <c r="AA285" s="310"/>
      <c r="AB285" s="310"/>
      <c r="AC285" s="310"/>
      <c r="AD285" s="310"/>
      <c r="AE285" s="310"/>
      <c r="AF285" s="310"/>
      <c r="AG285" s="310"/>
      <c r="AH285" s="310"/>
      <c r="AI285" s="310"/>
      <c r="AJ285" s="310"/>
      <c r="AK285" s="310"/>
      <c r="AL285" s="310"/>
      <c r="AM285" s="310"/>
      <c r="AN285" s="310"/>
      <c r="AO285" s="310"/>
      <c r="AP285" s="310"/>
      <c r="AQ285" s="310"/>
      <c r="AR285" s="205"/>
      <c r="AS285" s="159"/>
      <c r="AT285" s="311"/>
    </row>
    <row r="286" spans="1:46" s="165" customFormat="1" ht="12.75" x14ac:dyDescent="0.2">
      <c r="A286" s="156"/>
      <c r="B286" s="306"/>
      <c r="C286" s="312">
        <v>16</v>
      </c>
      <c r="D286" s="313"/>
      <c r="E286" s="314"/>
      <c r="F286" s="314"/>
      <c r="G286" s="314"/>
      <c r="H286" s="314"/>
      <c r="I286" s="314"/>
      <c r="J286" s="314"/>
      <c r="K286" s="314"/>
      <c r="L286" s="314"/>
      <c r="M286" s="314"/>
      <c r="N286" s="314"/>
      <c r="O286" s="314"/>
      <c r="P286" s="314"/>
      <c r="Q286" s="314"/>
      <c r="R286" s="314"/>
      <c r="S286" s="314"/>
      <c r="T286" s="314"/>
      <c r="U286" s="314"/>
      <c r="V286" s="314"/>
      <c r="W286" s="314"/>
      <c r="X286" s="314"/>
      <c r="Y286" s="314"/>
      <c r="Z286" s="314"/>
      <c r="AA286" s="314"/>
      <c r="AB286" s="314"/>
      <c r="AC286" s="314"/>
      <c r="AD286" s="314"/>
      <c r="AE286" s="314"/>
      <c r="AF286" s="314"/>
      <c r="AG286" s="314"/>
      <c r="AH286" s="314"/>
      <c r="AI286" s="314"/>
      <c r="AJ286" s="314"/>
      <c r="AK286" s="314"/>
      <c r="AL286" s="314"/>
      <c r="AM286" s="314"/>
      <c r="AN286" s="314"/>
      <c r="AO286" s="314"/>
      <c r="AP286" s="314"/>
      <c r="AQ286" s="314"/>
      <c r="AR286" s="315"/>
      <c r="AS286" s="316"/>
      <c r="AT286" s="311"/>
    </row>
    <row r="287" spans="1:46" s="165" customFormat="1" ht="12.75" x14ac:dyDescent="0.2">
      <c r="A287" s="156"/>
      <c r="B287" s="306"/>
      <c r="C287" s="312"/>
      <c r="D287" s="228"/>
      <c r="E287" s="314"/>
      <c r="F287" s="213" t="s">
        <v>668</v>
      </c>
      <c r="G287" s="314"/>
      <c r="H287" s="314"/>
      <c r="I287" s="314"/>
      <c r="J287" s="314"/>
      <c r="K287" s="314"/>
      <c r="L287" s="314"/>
      <c r="M287" s="314"/>
      <c r="N287" s="314"/>
      <c r="O287" s="314"/>
      <c r="P287" s="314"/>
      <c r="Q287" s="314"/>
      <c r="R287" s="314"/>
      <c r="S287" s="314"/>
      <c r="T287" s="314"/>
      <c r="U287" s="314"/>
      <c r="V287" s="314"/>
      <c r="W287" s="314"/>
      <c r="X287" s="314"/>
      <c r="Y287" s="314"/>
      <c r="Z287" s="314"/>
      <c r="AA287" s="314"/>
      <c r="AB287" s="314"/>
      <c r="AC287" s="314"/>
      <c r="AD287" s="314"/>
      <c r="AE287" s="314"/>
      <c r="AF287" s="314"/>
      <c r="AG287" s="314"/>
      <c r="AH287" s="314"/>
      <c r="AI287" s="314"/>
      <c r="AJ287" s="314"/>
      <c r="AK287" s="314"/>
      <c r="AL287" s="314"/>
      <c r="AM287" s="314"/>
      <c r="AN287" s="314"/>
      <c r="AO287" s="314"/>
      <c r="AP287" s="314"/>
      <c r="AQ287" s="314"/>
      <c r="AR287" s="315"/>
      <c r="AS287" s="316"/>
      <c r="AT287" s="311"/>
    </row>
    <row r="288" spans="1:46" s="165" customFormat="1" ht="12.75" x14ac:dyDescent="0.2">
      <c r="A288" s="156"/>
      <c r="B288" s="306"/>
      <c r="C288" s="312"/>
      <c r="D288" s="228"/>
      <c r="E288" s="314"/>
      <c r="F288" s="213"/>
      <c r="G288" s="314"/>
      <c r="H288" s="314"/>
      <c r="I288" s="314"/>
      <c r="J288" s="314"/>
      <c r="K288" s="314"/>
      <c r="L288" s="314"/>
      <c r="M288" s="314"/>
      <c r="N288" s="314"/>
      <c r="O288" s="314"/>
      <c r="P288" s="314"/>
      <c r="Q288" s="314"/>
      <c r="R288" s="314"/>
      <c r="S288" s="314"/>
      <c r="T288" s="314"/>
      <c r="U288" s="314"/>
      <c r="V288" s="314"/>
      <c r="W288" s="314"/>
      <c r="X288" s="314"/>
      <c r="Y288" s="314"/>
      <c r="Z288" s="314"/>
      <c r="AA288" s="314"/>
      <c r="AB288" s="314"/>
      <c r="AC288" s="314"/>
      <c r="AD288" s="314"/>
      <c r="AE288" s="314"/>
      <c r="AF288" s="314"/>
      <c r="AG288" s="314"/>
      <c r="AH288" s="314"/>
      <c r="AI288" s="314"/>
      <c r="AJ288" s="314"/>
      <c r="AK288" s="314"/>
      <c r="AL288" s="314"/>
      <c r="AM288" s="314"/>
      <c r="AN288" s="314"/>
      <c r="AO288" s="314"/>
      <c r="AP288" s="314"/>
      <c r="AQ288" s="314"/>
      <c r="AR288" s="315"/>
      <c r="AS288" s="316"/>
      <c r="AT288" s="311"/>
    </row>
    <row r="289" spans="1:53" s="165" customFormat="1" ht="12.75" x14ac:dyDescent="0.2">
      <c r="A289" s="156"/>
      <c r="B289" s="306"/>
      <c r="C289" s="312"/>
      <c r="D289" s="215"/>
      <c r="E289" s="314"/>
      <c r="F289" s="213" t="s">
        <v>668</v>
      </c>
      <c r="G289" s="314"/>
      <c r="H289" s="314"/>
      <c r="I289" s="314"/>
      <c r="J289" s="314"/>
      <c r="K289" s="314"/>
      <c r="L289" s="314"/>
      <c r="M289" s="314"/>
      <c r="N289" s="314"/>
      <c r="O289" s="314"/>
      <c r="P289" s="314"/>
      <c r="Q289" s="314"/>
      <c r="R289" s="314"/>
      <c r="S289" s="314"/>
      <c r="T289" s="314"/>
      <c r="U289" s="314"/>
      <c r="V289" s="314"/>
      <c r="W289" s="314"/>
      <c r="X289" s="314"/>
      <c r="Y289" s="314"/>
      <c r="Z289" s="314"/>
      <c r="AA289" s="314"/>
      <c r="AB289" s="314"/>
      <c r="AC289" s="314"/>
      <c r="AD289" s="314"/>
      <c r="AE289" s="314"/>
      <c r="AF289" s="314"/>
      <c r="AG289" s="314"/>
      <c r="AH289" s="314"/>
      <c r="AI289" s="314"/>
      <c r="AJ289" s="314"/>
      <c r="AK289" s="314"/>
      <c r="AL289" s="314"/>
      <c r="AM289" s="314"/>
      <c r="AN289" s="314"/>
      <c r="AO289" s="314"/>
      <c r="AP289" s="314"/>
      <c r="AQ289" s="314"/>
      <c r="AR289" s="315"/>
      <c r="AS289" s="316"/>
      <c r="AT289" s="311"/>
    </row>
    <row r="290" spans="1:53" s="165" customFormat="1" ht="12.75" x14ac:dyDescent="0.2">
      <c r="A290" s="156"/>
      <c r="B290" s="306"/>
      <c r="C290" s="312"/>
      <c r="D290" s="215"/>
      <c r="E290" s="314"/>
      <c r="F290" s="213"/>
      <c r="G290" s="314"/>
      <c r="H290" s="314"/>
      <c r="I290" s="314"/>
      <c r="J290" s="314"/>
      <c r="K290" s="314"/>
      <c r="L290" s="314"/>
      <c r="M290" s="314"/>
      <c r="N290" s="314"/>
      <c r="O290" s="314"/>
      <c r="P290" s="314"/>
      <c r="Q290" s="314"/>
      <c r="R290" s="314"/>
      <c r="S290" s="314"/>
      <c r="T290" s="314"/>
      <c r="U290" s="314"/>
      <c r="V290" s="314"/>
      <c r="W290" s="314"/>
      <c r="X290" s="314"/>
      <c r="Y290" s="314"/>
      <c r="Z290" s="314"/>
      <c r="AA290" s="314"/>
      <c r="AB290" s="314"/>
      <c r="AC290" s="314"/>
      <c r="AD290" s="314"/>
      <c r="AE290" s="314"/>
      <c r="AF290" s="314"/>
      <c r="AG290" s="314"/>
      <c r="AH290" s="314"/>
      <c r="AI290" s="314"/>
      <c r="AJ290" s="314"/>
      <c r="AK290" s="314"/>
      <c r="AL290" s="314"/>
      <c r="AM290" s="314"/>
      <c r="AN290" s="314"/>
      <c r="AO290" s="314"/>
      <c r="AP290" s="314"/>
      <c r="AQ290" s="314"/>
      <c r="AR290" s="315"/>
      <c r="AS290" s="316"/>
      <c r="AT290" s="311"/>
    </row>
    <row r="291" spans="1:53" s="165" customFormat="1" ht="15" customHeight="1" x14ac:dyDescent="0.2">
      <c r="A291" s="156"/>
      <c r="B291" s="306"/>
      <c r="C291" s="312"/>
      <c r="D291" s="228"/>
      <c r="E291" s="314"/>
      <c r="F291" s="213" t="s">
        <v>668</v>
      </c>
      <c r="G291" s="314"/>
      <c r="H291" s="314"/>
      <c r="I291" s="314"/>
      <c r="J291" s="314"/>
      <c r="K291" s="314"/>
      <c r="L291" s="314"/>
      <c r="M291" s="314"/>
      <c r="N291" s="314"/>
      <c r="O291" s="314"/>
      <c r="P291" s="314"/>
      <c r="Q291" s="314"/>
      <c r="R291" s="314"/>
      <c r="S291" s="314"/>
      <c r="T291" s="314"/>
      <c r="U291" s="314"/>
      <c r="V291" s="314"/>
      <c r="W291" s="314"/>
      <c r="X291" s="314"/>
      <c r="Y291" s="314"/>
      <c r="Z291" s="314"/>
      <c r="AA291" s="314"/>
      <c r="AB291" s="314"/>
      <c r="AC291" s="314"/>
      <c r="AD291" s="314"/>
      <c r="AE291" s="314"/>
      <c r="AF291" s="314"/>
      <c r="AG291" s="314"/>
      <c r="AH291" s="314"/>
      <c r="AI291" s="314"/>
      <c r="AJ291" s="314"/>
      <c r="AK291" s="314"/>
      <c r="AL291" s="314"/>
      <c r="AM291" s="314"/>
      <c r="AN291" s="314"/>
      <c r="AO291" s="314"/>
      <c r="AP291" s="314"/>
      <c r="AQ291" s="314"/>
      <c r="AR291" s="315"/>
      <c r="AS291" s="316"/>
      <c r="AT291" s="311"/>
    </row>
    <row r="292" spans="1:53" s="165" customFormat="1" ht="15" customHeight="1" x14ac:dyDescent="0.2">
      <c r="A292" s="156"/>
      <c r="B292" s="306"/>
      <c r="C292" s="312"/>
      <c r="D292" s="228"/>
      <c r="E292" s="314"/>
      <c r="F292" s="213"/>
      <c r="G292" s="314"/>
      <c r="H292" s="314"/>
      <c r="I292" s="314"/>
      <c r="J292" s="314"/>
      <c r="K292" s="314"/>
      <c r="L292" s="314"/>
      <c r="M292" s="314"/>
      <c r="N292" s="314"/>
      <c r="O292" s="314"/>
      <c r="P292" s="314"/>
      <c r="Q292" s="314"/>
      <c r="R292" s="314"/>
      <c r="S292" s="314"/>
      <c r="T292" s="314"/>
      <c r="U292" s="314"/>
      <c r="V292" s="314"/>
      <c r="W292" s="314"/>
      <c r="X292" s="314"/>
      <c r="Y292" s="314"/>
      <c r="Z292" s="314"/>
      <c r="AA292" s="314"/>
      <c r="AB292" s="314"/>
      <c r="AC292" s="314"/>
      <c r="AD292" s="314"/>
      <c r="AE292" s="314"/>
      <c r="AF292" s="314"/>
      <c r="AG292" s="314"/>
      <c r="AH292" s="314"/>
      <c r="AI292" s="314"/>
      <c r="AJ292" s="314"/>
      <c r="AK292" s="314"/>
      <c r="AL292" s="314"/>
      <c r="AM292" s="314"/>
      <c r="AN292" s="314"/>
      <c r="AO292" s="314"/>
      <c r="AP292" s="314"/>
      <c r="AQ292" s="314"/>
      <c r="AR292" s="315"/>
      <c r="AS292" s="316"/>
      <c r="AT292" s="311"/>
    </row>
    <row r="293" spans="1:53" s="165" customFormat="1" ht="15" customHeight="1" x14ac:dyDescent="0.2">
      <c r="A293" s="156"/>
      <c r="B293" s="306"/>
      <c r="C293" s="312"/>
      <c r="D293" s="317" t="s">
        <v>696</v>
      </c>
      <c r="E293" s="318"/>
      <c r="F293" s="318"/>
      <c r="G293" s="318"/>
      <c r="H293" s="318"/>
      <c r="I293" s="318"/>
      <c r="J293" s="318"/>
      <c r="K293" s="319" t="s">
        <v>697</v>
      </c>
      <c r="L293" s="318"/>
      <c r="M293" s="318"/>
      <c r="N293" s="318"/>
      <c r="O293" s="318"/>
      <c r="P293" s="318"/>
      <c r="Q293" s="318"/>
      <c r="R293" s="318"/>
      <c r="S293" s="318"/>
      <c r="T293" s="318"/>
      <c r="U293" s="318"/>
      <c r="V293" s="318"/>
      <c r="W293" s="314"/>
      <c r="X293" s="314"/>
      <c r="Y293" s="314"/>
      <c r="Z293" s="314"/>
      <c r="AA293" s="314"/>
      <c r="AB293" s="314"/>
      <c r="AC293" s="314"/>
      <c r="AD293" s="314"/>
      <c r="AE293" s="314"/>
      <c r="AF293" s="314"/>
      <c r="AG293" s="314"/>
      <c r="AH293" s="314"/>
      <c r="AI293" s="314"/>
      <c r="AJ293" s="314"/>
      <c r="AK293" s="314"/>
      <c r="AL293" s="314"/>
      <c r="AM293" s="314"/>
      <c r="AN293" s="314"/>
      <c r="AO293" s="314"/>
      <c r="AP293" s="314"/>
      <c r="AQ293" s="314"/>
      <c r="AR293" s="315"/>
      <c r="AS293" s="316"/>
      <c r="AT293" s="311"/>
    </row>
    <row r="294" spans="1:53" s="165" customFormat="1" ht="15" customHeight="1" x14ac:dyDescent="0.2">
      <c r="A294" s="156"/>
      <c r="B294" s="306"/>
      <c r="C294" s="312"/>
      <c r="D294" s="317"/>
      <c r="E294" s="318"/>
      <c r="F294" s="318"/>
      <c r="G294" s="318"/>
      <c r="H294" s="318"/>
      <c r="I294" s="318"/>
      <c r="J294" s="318"/>
      <c r="K294" s="318"/>
      <c r="L294" s="318"/>
      <c r="M294" s="318"/>
      <c r="N294" s="318"/>
      <c r="O294" s="318"/>
      <c r="P294" s="318"/>
      <c r="Q294" s="318"/>
      <c r="R294" s="318"/>
      <c r="S294" s="318"/>
      <c r="T294" s="318"/>
      <c r="U294" s="318"/>
      <c r="V294" s="318"/>
      <c r="W294" s="314"/>
      <c r="X294" s="314"/>
      <c r="Y294" s="314"/>
      <c r="Z294" s="314"/>
      <c r="AA294" s="314"/>
      <c r="AB294" s="314"/>
      <c r="AC294" s="314"/>
      <c r="AD294" s="314"/>
      <c r="AE294" s="314"/>
      <c r="AF294" s="314"/>
      <c r="AG294" s="314"/>
      <c r="AH294" s="314"/>
      <c r="AI294" s="314"/>
      <c r="AJ294" s="314"/>
      <c r="AK294" s="314"/>
      <c r="AL294" s="314"/>
      <c r="AM294" s="314"/>
      <c r="AN294" s="314"/>
      <c r="AO294" s="314"/>
      <c r="AP294" s="314"/>
      <c r="AQ294" s="314"/>
      <c r="AR294" s="315"/>
      <c r="AS294" s="316"/>
      <c r="AT294" s="311"/>
    </row>
    <row r="295" spans="1:53" s="165" customFormat="1" ht="15" customHeight="1" x14ac:dyDescent="0.2">
      <c r="A295" s="156"/>
      <c r="B295" s="306"/>
      <c r="C295" s="312"/>
      <c r="D295" s="317" t="s">
        <v>698</v>
      </c>
      <c r="E295" s="319" t="s">
        <v>697</v>
      </c>
      <c r="F295" s="318"/>
      <c r="G295" s="318"/>
      <c r="H295" s="318"/>
      <c r="I295" s="318"/>
      <c r="J295" s="318"/>
      <c r="K295" s="318"/>
      <c r="L295" s="318"/>
      <c r="M295" s="318"/>
      <c r="N295" s="318"/>
      <c r="O295" s="318"/>
      <c r="P295" s="318"/>
      <c r="Q295" s="318"/>
      <c r="R295" s="318"/>
      <c r="S295" s="318"/>
      <c r="T295" s="318"/>
      <c r="U295" s="318"/>
      <c r="V295" s="320" t="s">
        <v>699</v>
      </c>
      <c r="W295" s="314"/>
      <c r="X295" s="209" t="s">
        <v>697</v>
      </c>
      <c r="Y295" s="314"/>
      <c r="Z295" s="314"/>
      <c r="AA295" s="314"/>
      <c r="AB295" s="314"/>
      <c r="AC295" s="314"/>
      <c r="AD295" s="314"/>
      <c r="AE295" s="314"/>
      <c r="AF295" s="314"/>
      <c r="AG295" s="314"/>
      <c r="AH295" s="314"/>
      <c r="AI295" s="314"/>
      <c r="AJ295" s="314"/>
      <c r="AK295" s="314"/>
      <c r="AL295" s="314"/>
      <c r="AM295" s="314"/>
      <c r="AN295" s="314"/>
      <c r="AO295" s="314"/>
      <c r="AP295" s="314"/>
      <c r="AQ295" s="314"/>
      <c r="AR295" s="315"/>
      <c r="AS295" s="316"/>
      <c r="AT295" s="311"/>
    </row>
    <row r="296" spans="1:53" s="165" customFormat="1" ht="15" customHeight="1" thickBot="1" x14ac:dyDescent="0.25">
      <c r="A296" s="156"/>
      <c r="B296" s="306"/>
      <c r="C296" s="321"/>
      <c r="D296" s="322"/>
      <c r="E296" s="323"/>
      <c r="F296" s="323"/>
      <c r="G296" s="324"/>
      <c r="H296" s="324"/>
      <c r="I296" s="324"/>
      <c r="J296" s="324"/>
      <c r="K296" s="324"/>
      <c r="L296" s="324"/>
      <c r="M296" s="324"/>
      <c r="N296" s="324"/>
      <c r="O296" s="324"/>
      <c r="P296" s="324"/>
      <c r="Q296" s="324"/>
      <c r="R296" s="324"/>
      <c r="S296" s="324"/>
      <c r="T296" s="324"/>
      <c r="U296" s="324"/>
      <c r="V296" s="324"/>
      <c r="W296" s="325"/>
      <c r="X296" s="325"/>
      <c r="Y296" s="325"/>
      <c r="Z296" s="325"/>
      <c r="AA296" s="325"/>
      <c r="AB296" s="325"/>
      <c r="AC296" s="325"/>
      <c r="AD296" s="325"/>
      <c r="AE296" s="325"/>
      <c r="AF296" s="325"/>
      <c r="AG296" s="325"/>
      <c r="AH296" s="325"/>
      <c r="AI296" s="325"/>
      <c r="AJ296" s="325"/>
      <c r="AK296" s="325"/>
      <c r="AL296" s="325"/>
      <c r="AM296" s="325"/>
      <c r="AN296" s="325"/>
      <c r="AO296" s="325"/>
      <c r="AP296" s="325"/>
      <c r="AQ296" s="325"/>
      <c r="AR296" s="326"/>
      <c r="AS296" s="159"/>
      <c r="AT296" s="836"/>
      <c r="AU296" s="836"/>
      <c r="AV296" s="836"/>
      <c r="AW296" s="836"/>
      <c r="AX296" s="836"/>
      <c r="AY296" s="836"/>
      <c r="AZ296" s="836"/>
      <c r="BA296" s="836"/>
    </row>
    <row r="297" spans="1:53" s="165" customFormat="1" ht="5.25" customHeight="1" thickBot="1" x14ac:dyDescent="0.25">
      <c r="A297" s="156"/>
      <c r="B297" s="306"/>
      <c r="C297" s="327"/>
      <c r="D297" s="328"/>
      <c r="E297" s="329"/>
      <c r="F297" s="329"/>
      <c r="G297" s="330"/>
      <c r="H297" s="330"/>
      <c r="I297" s="330"/>
      <c r="J297" s="330"/>
      <c r="K297" s="330"/>
      <c r="L297" s="330"/>
      <c r="M297" s="330"/>
      <c r="N297" s="330"/>
      <c r="O297" s="330"/>
      <c r="P297" s="330"/>
      <c r="Q297" s="330"/>
      <c r="R297" s="330"/>
      <c r="S297" s="330"/>
      <c r="T297" s="330"/>
      <c r="U297" s="330"/>
      <c r="V297" s="330"/>
      <c r="W297" s="331"/>
      <c r="X297" s="331"/>
      <c r="Y297" s="331"/>
      <c r="Z297" s="331"/>
      <c r="AA297" s="331"/>
      <c r="AB297" s="331"/>
      <c r="AC297" s="331"/>
      <c r="AD297" s="331"/>
      <c r="AE297" s="331"/>
      <c r="AF297" s="331"/>
      <c r="AG297" s="331"/>
      <c r="AH297" s="331"/>
      <c r="AI297" s="331"/>
      <c r="AJ297" s="331"/>
      <c r="AK297" s="331"/>
      <c r="AL297" s="331"/>
      <c r="AM297" s="331"/>
      <c r="AN297" s="331"/>
      <c r="AO297" s="331"/>
      <c r="AP297" s="331"/>
      <c r="AQ297" s="331"/>
      <c r="AR297" s="332"/>
      <c r="AS297" s="159"/>
      <c r="AT297" s="333"/>
      <c r="AU297" s="333"/>
      <c r="AV297" s="333"/>
      <c r="AW297" s="333"/>
      <c r="AX297" s="333"/>
      <c r="AY297" s="333"/>
      <c r="AZ297" s="333"/>
      <c r="BA297" s="333"/>
    </row>
    <row r="298" spans="1:53" s="165" customFormat="1" ht="15" customHeight="1" x14ac:dyDescent="0.2">
      <c r="A298" s="156"/>
      <c r="B298" s="306"/>
      <c r="C298" s="334"/>
      <c r="D298" s="335"/>
      <c r="E298" s="336"/>
      <c r="F298" s="337"/>
      <c r="G298" s="336"/>
      <c r="H298" s="338"/>
      <c r="I298" s="338"/>
      <c r="J298" s="338"/>
      <c r="K298" s="338"/>
      <c r="L298" s="338"/>
      <c r="M298" s="338"/>
      <c r="N298" s="338"/>
      <c r="O298" s="338"/>
      <c r="P298" s="338"/>
      <c r="Q298" s="338"/>
      <c r="R298" s="338"/>
      <c r="S298" s="338"/>
      <c r="T298" s="338"/>
      <c r="U298" s="338"/>
      <c r="V298" s="338"/>
      <c r="W298" s="338"/>
      <c r="X298" s="338"/>
      <c r="Y298" s="338"/>
      <c r="Z298" s="338"/>
      <c r="AA298" s="338"/>
      <c r="AB298" s="338"/>
      <c r="AC298" s="338"/>
      <c r="AD298" s="338"/>
      <c r="AE298" s="338"/>
      <c r="AF298" s="338"/>
      <c r="AG298" s="338"/>
      <c r="AH298" s="338"/>
      <c r="AI298" s="338"/>
      <c r="AJ298" s="338"/>
      <c r="AK298" s="338"/>
      <c r="AL298" s="338"/>
      <c r="AM298" s="338"/>
      <c r="AN298" s="338"/>
      <c r="AO298" s="338"/>
      <c r="AP298" s="338"/>
      <c r="AQ298" s="338"/>
      <c r="AR298" s="339"/>
      <c r="AS298" s="159"/>
      <c r="AT298" s="311"/>
    </row>
    <row r="299" spans="1:53" s="165" customFormat="1" ht="15" customHeight="1" x14ac:dyDescent="0.2">
      <c r="A299" s="156"/>
      <c r="B299" s="306"/>
      <c r="C299" s="312"/>
      <c r="D299" s="340" t="s">
        <v>700</v>
      </c>
      <c r="E299" s="310"/>
      <c r="F299" s="341"/>
      <c r="G299" s="310"/>
      <c r="H299" s="314"/>
      <c r="I299" s="314"/>
      <c r="J299" s="314"/>
      <c r="K299" s="314"/>
      <c r="L299" s="314"/>
      <c r="M299" s="314"/>
      <c r="N299" s="314"/>
      <c r="O299" s="314"/>
      <c r="P299" s="314"/>
      <c r="Q299" s="314"/>
      <c r="R299" s="314"/>
      <c r="S299" s="314"/>
      <c r="T299" s="314"/>
      <c r="U299" s="314"/>
      <c r="V299" s="314"/>
      <c r="W299" s="314"/>
      <c r="X299" s="314"/>
      <c r="Y299" s="314"/>
      <c r="Z299" s="314"/>
      <c r="AA299" s="314"/>
      <c r="AB299" s="314"/>
      <c r="AC299" s="314"/>
      <c r="AD299" s="314"/>
      <c r="AE299" s="314"/>
      <c r="AF299" s="314"/>
      <c r="AG299" s="314"/>
      <c r="AH299" s="314"/>
      <c r="AI299" s="314"/>
      <c r="AJ299" s="314"/>
      <c r="AK299" s="314"/>
      <c r="AL299" s="314"/>
      <c r="AM299" s="314"/>
      <c r="AN299" s="314"/>
      <c r="AO299" s="314"/>
      <c r="AP299" s="314"/>
      <c r="AQ299" s="314"/>
      <c r="AR299" s="315"/>
      <c r="AS299" s="159"/>
      <c r="AT299" s="311"/>
    </row>
    <row r="300" spans="1:53" s="165" customFormat="1" ht="15" customHeight="1" x14ac:dyDescent="0.2">
      <c r="A300" s="156"/>
      <c r="B300" s="154"/>
      <c r="C300" s="342"/>
      <c r="D300" s="181"/>
      <c r="E300" s="213"/>
      <c r="F300" s="213"/>
      <c r="G300" s="213"/>
      <c r="H300" s="213"/>
      <c r="I300" s="213"/>
      <c r="J300" s="213"/>
      <c r="K300" s="214"/>
      <c r="AD300" s="154"/>
      <c r="AE300" s="154"/>
      <c r="AF300" s="154"/>
      <c r="AG300" s="154"/>
      <c r="AH300" s="154"/>
      <c r="AI300" s="154"/>
      <c r="AJ300" s="154"/>
      <c r="AK300" s="154"/>
      <c r="AL300" s="154"/>
      <c r="AM300" s="154"/>
      <c r="AN300" s="154"/>
      <c r="AO300" s="154"/>
      <c r="AP300" s="154"/>
      <c r="AQ300" s="154"/>
      <c r="AR300" s="205"/>
      <c r="AS300" s="159"/>
      <c r="AT300" s="311"/>
    </row>
    <row r="301" spans="1:53" s="161" customFormat="1" ht="17.25" customHeight="1" x14ac:dyDescent="0.25">
      <c r="A301" s="343"/>
      <c r="B301" s="178"/>
      <c r="C301" s="344"/>
      <c r="D301" s="340" t="s">
        <v>701</v>
      </c>
      <c r="E301" s="345"/>
      <c r="F301" s="345"/>
      <c r="H301" s="345"/>
      <c r="I301" s="195"/>
      <c r="J301" s="345"/>
      <c r="K301" s="345"/>
      <c r="L301" s="340" t="s">
        <v>702</v>
      </c>
      <c r="M301" s="345"/>
      <c r="N301" s="345"/>
      <c r="O301" s="345"/>
      <c r="P301" s="345"/>
      <c r="Q301" s="345"/>
      <c r="R301" s="195"/>
      <c r="S301" s="345"/>
      <c r="T301" s="345"/>
      <c r="U301" s="345"/>
      <c r="V301" s="345"/>
      <c r="W301" s="345"/>
      <c r="X301" s="345"/>
      <c r="Y301" s="345"/>
      <c r="Z301" s="345"/>
      <c r="AA301" s="345"/>
      <c r="AB301" s="345"/>
      <c r="AC301" s="345"/>
      <c r="AD301" s="345"/>
      <c r="AE301" s="345"/>
      <c r="AF301" s="345"/>
      <c r="AG301" s="346"/>
      <c r="AH301" s="345"/>
      <c r="AI301" s="345"/>
      <c r="AJ301" s="345"/>
      <c r="AK301" s="345"/>
      <c r="AL301" s="345"/>
      <c r="AM301" s="345"/>
      <c r="AN301" s="345"/>
      <c r="AO301" s="345"/>
      <c r="AP301" s="345"/>
      <c r="AQ301" s="345"/>
      <c r="AR301" s="347"/>
      <c r="AS301" s="183"/>
      <c r="AT301" s="348"/>
    </row>
    <row r="302" spans="1:53" s="165" customFormat="1" ht="10.5" customHeight="1" x14ac:dyDescent="0.2">
      <c r="A302" s="156"/>
      <c r="B302" s="154"/>
      <c r="C302" s="342"/>
      <c r="D302" s="349"/>
      <c r="E302" s="350"/>
      <c r="F302" s="350"/>
      <c r="G302" s="350"/>
      <c r="H302" s="350"/>
      <c r="I302" s="350"/>
      <c r="J302" s="350"/>
      <c r="K302" s="350"/>
      <c r="L302" s="350"/>
      <c r="M302" s="350"/>
      <c r="N302" s="350"/>
      <c r="O302" s="350"/>
      <c r="P302" s="350"/>
      <c r="Q302" s="350"/>
      <c r="R302" s="350"/>
      <c r="S302" s="310"/>
      <c r="T302" s="310"/>
      <c r="U302" s="310"/>
      <c r="V302" s="310"/>
      <c r="W302" s="310"/>
      <c r="X302" s="310"/>
      <c r="Y302" s="310"/>
      <c r="Z302" s="306"/>
      <c r="AA302" s="306"/>
      <c r="AB302" s="306"/>
      <c r="AC302" s="306"/>
      <c r="AD302" s="306"/>
      <c r="AE302" s="306"/>
      <c r="AF302" s="306"/>
      <c r="AK302" s="154"/>
      <c r="AL302" s="154"/>
      <c r="AM302" s="154"/>
      <c r="AN302" s="154"/>
      <c r="AO302" s="154"/>
      <c r="AP302" s="154"/>
      <c r="AQ302" s="154"/>
      <c r="AR302" s="205"/>
      <c r="AS302" s="159"/>
      <c r="AT302" s="311"/>
    </row>
    <row r="303" spans="1:53" s="165" customFormat="1" ht="15" customHeight="1" x14ac:dyDescent="0.2">
      <c r="A303" s="156"/>
      <c r="B303" s="154"/>
      <c r="C303" s="342"/>
      <c r="D303" s="181" t="s">
        <v>703</v>
      </c>
      <c r="E303" s="213"/>
      <c r="F303" s="319" t="s">
        <v>697</v>
      </c>
      <c r="G303" s="213"/>
      <c r="H303" s="213"/>
      <c r="I303" s="213"/>
      <c r="J303" s="213"/>
      <c r="K303" s="214"/>
      <c r="S303" s="310"/>
      <c r="U303" s="351"/>
      <c r="V303" s="352"/>
      <c r="W303" s="165" t="s">
        <v>704</v>
      </c>
      <c r="X303" s="352"/>
      <c r="Y303" s="352"/>
      <c r="Z303" s="352"/>
      <c r="AA303" s="319" t="s">
        <v>697</v>
      </c>
      <c r="AB303" s="352"/>
      <c r="AC303" s="352"/>
      <c r="AD303" s="352"/>
      <c r="AE303" s="353"/>
      <c r="AF303" s="352"/>
      <c r="AG303" s="351"/>
      <c r="AK303" s="154"/>
      <c r="AL303" s="154"/>
      <c r="AM303" s="154"/>
      <c r="AN303" s="154"/>
      <c r="AO303" s="154"/>
      <c r="AP303" s="154"/>
      <c r="AQ303" s="154"/>
      <c r="AR303" s="205"/>
      <c r="AS303" s="159"/>
      <c r="AT303" s="311"/>
    </row>
    <row r="304" spans="1:53" s="165" customFormat="1" ht="15" customHeight="1" x14ac:dyDescent="0.2">
      <c r="A304" s="156"/>
      <c r="B304" s="154"/>
      <c r="C304" s="342"/>
      <c r="D304" s="161"/>
      <c r="K304" s="214"/>
      <c r="S304" s="310"/>
      <c r="U304" s="354"/>
      <c r="V304" s="353"/>
      <c r="X304" s="353"/>
      <c r="Y304" s="353"/>
      <c r="Z304" s="353"/>
      <c r="AA304" s="353"/>
      <c r="AB304" s="353"/>
      <c r="AC304" s="353"/>
      <c r="AD304" s="353"/>
      <c r="AE304" s="353"/>
      <c r="AF304" s="352"/>
      <c r="AK304" s="154"/>
      <c r="AL304" s="154"/>
      <c r="AM304" s="154"/>
      <c r="AN304" s="154"/>
      <c r="AO304" s="154"/>
      <c r="AP304" s="154"/>
      <c r="AQ304" s="154"/>
      <c r="AR304" s="205"/>
      <c r="AS304" s="159"/>
      <c r="AT304" s="311"/>
    </row>
    <row r="305" spans="1:46" s="165" customFormat="1" ht="15" customHeight="1" x14ac:dyDescent="0.2">
      <c r="A305" s="156"/>
      <c r="B305" s="154"/>
      <c r="C305" s="342">
        <v>17</v>
      </c>
      <c r="D305" s="181" t="s">
        <v>705</v>
      </c>
      <c r="E305" s="213"/>
      <c r="F305" s="319" t="s">
        <v>697</v>
      </c>
      <c r="G305" s="213"/>
      <c r="H305" s="213"/>
      <c r="I305" s="213"/>
      <c r="J305" s="213"/>
      <c r="K305" s="355"/>
      <c r="L305" s="356"/>
      <c r="M305" s="356"/>
      <c r="S305" s="310"/>
      <c r="U305" s="357"/>
      <c r="V305" s="353"/>
      <c r="W305" s="165" t="s">
        <v>706</v>
      </c>
      <c r="X305" s="353"/>
      <c r="Y305" s="353"/>
      <c r="Z305" s="353"/>
      <c r="AA305" s="319" t="s">
        <v>697</v>
      </c>
      <c r="AB305" s="353"/>
      <c r="AC305" s="353"/>
      <c r="AD305" s="353"/>
      <c r="AE305" s="353"/>
      <c r="AF305" s="352"/>
      <c r="AK305" s="154"/>
      <c r="AL305" s="154"/>
      <c r="AM305" s="154"/>
      <c r="AN305" s="154"/>
      <c r="AO305" s="154"/>
      <c r="AP305" s="154"/>
      <c r="AQ305" s="154"/>
      <c r="AR305" s="205"/>
      <c r="AS305" s="159"/>
      <c r="AT305" s="311"/>
    </row>
    <row r="306" spans="1:46" s="356" customFormat="1" ht="16.5" customHeight="1" thickBot="1" x14ac:dyDescent="0.3">
      <c r="A306" s="358"/>
      <c r="B306" s="169"/>
      <c r="C306" s="359"/>
      <c r="D306" s="360"/>
      <c r="E306" s="360"/>
      <c r="F306" s="360"/>
      <c r="G306" s="360"/>
      <c r="H306" s="360"/>
      <c r="I306" s="360"/>
      <c r="J306" s="360"/>
      <c r="K306" s="361"/>
      <c r="L306" s="362"/>
      <c r="M306" s="362"/>
      <c r="N306" s="362"/>
      <c r="O306" s="362"/>
      <c r="P306" s="362"/>
      <c r="Q306" s="362"/>
      <c r="R306" s="362"/>
      <c r="S306" s="363"/>
      <c r="T306" s="362"/>
      <c r="U306" s="364"/>
      <c r="V306" s="365"/>
      <c r="W306" s="365"/>
      <c r="X306" s="365"/>
      <c r="Y306" s="365"/>
      <c r="Z306" s="365"/>
      <c r="AA306" s="365"/>
      <c r="AB306" s="365"/>
      <c r="AC306" s="365"/>
      <c r="AD306" s="365"/>
      <c r="AE306" s="365"/>
      <c r="AF306" s="365"/>
      <c r="AG306" s="362"/>
      <c r="AH306" s="362"/>
      <c r="AI306" s="362"/>
      <c r="AJ306" s="362"/>
      <c r="AK306" s="366"/>
      <c r="AL306" s="366"/>
      <c r="AM306" s="366"/>
      <c r="AN306" s="366"/>
      <c r="AO306" s="366"/>
      <c r="AP306" s="366"/>
      <c r="AQ306" s="366"/>
      <c r="AR306" s="367"/>
      <c r="AS306" s="176"/>
      <c r="AT306" s="368"/>
    </row>
    <row r="307" spans="1:46" s="165" customFormat="1" ht="20.25" customHeight="1" x14ac:dyDescent="0.2">
      <c r="A307" s="156"/>
      <c r="B307" s="154"/>
      <c r="C307" s="369"/>
      <c r="F307" s="370"/>
      <c r="G307" s="370"/>
      <c r="H307" s="370"/>
      <c r="I307" s="370"/>
      <c r="J307" s="370"/>
      <c r="K307" s="370"/>
      <c r="L307" s="370"/>
      <c r="M307" s="370"/>
      <c r="N307" s="370"/>
      <c r="O307" s="370"/>
      <c r="P307" s="370"/>
      <c r="Q307" s="370"/>
      <c r="R307" s="370"/>
      <c r="S307" s="370"/>
      <c r="T307" s="370"/>
      <c r="U307" s="370"/>
      <c r="V307" s="370"/>
      <c r="W307" s="370"/>
      <c r="X307" s="370"/>
      <c r="Y307" s="370"/>
      <c r="Z307" s="370"/>
      <c r="AA307" s="370"/>
      <c r="AB307" s="370"/>
      <c r="AC307" s="370"/>
      <c r="AD307" s="370"/>
      <c r="AE307" s="370"/>
      <c r="AF307" s="370"/>
      <c r="AG307" s="370"/>
      <c r="AH307" s="370"/>
      <c r="AI307" s="370"/>
      <c r="AJ307" s="370"/>
      <c r="AK307" s="370"/>
      <c r="AL307" s="370"/>
      <c r="AM307" s="370"/>
      <c r="AN307" s="370"/>
      <c r="AO307" s="370"/>
      <c r="AP307" s="370"/>
      <c r="AQ307" s="370"/>
      <c r="AR307" s="370"/>
      <c r="AS307" s="159"/>
      <c r="AT307" s="311"/>
    </row>
    <row r="308" spans="1:46" s="165" customFormat="1" ht="12.75" x14ac:dyDescent="0.2">
      <c r="A308" s="156"/>
      <c r="B308" s="154"/>
      <c r="C308" s="371"/>
      <c r="D308" s="343"/>
      <c r="E308" s="837"/>
      <c r="F308" s="837"/>
      <c r="G308" s="837"/>
      <c r="H308" s="837"/>
      <c r="I308" s="837"/>
      <c r="J308" s="837"/>
      <c r="K308" s="837"/>
      <c r="L308" s="837"/>
      <c r="M308" s="837"/>
      <c r="N308" s="837"/>
      <c r="O308" s="837"/>
      <c r="P308" s="837"/>
      <c r="Q308" s="837"/>
      <c r="R308" s="837"/>
      <c r="S308" s="837"/>
      <c r="T308" s="837"/>
      <c r="U308" s="837"/>
      <c r="V308" s="837"/>
      <c r="W308" s="837"/>
      <c r="X308" s="837"/>
      <c r="Y308" s="837"/>
      <c r="Z308" s="837"/>
      <c r="AA308" s="837"/>
      <c r="AB308" s="837"/>
      <c r="AC308" s="837"/>
      <c r="AD308" s="837"/>
      <c r="AE308" s="837"/>
      <c r="AF308" s="837"/>
      <c r="AG308" s="837"/>
      <c r="AH308" s="837"/>
      <c r="AI308" s="837"/>
      <c r="AJ308" s="837"/>
      <c r="AK308" s="837"/>
      <c r="AL308" s="837"/>
      <c r="AM308" s="837"/>
      <c r="AN308" s="837"/>
      <c r="AO308" s="837"/>
      <c r="AP308" s="837"/>
      <c r="AQ308" s="837"/>
      <c r="AR308" s="837"/>
      <c r="AS308" s="159"/>
      <c r="AT308" s="311"/>
    </row>
  </sheetData>
  <mergeCells count="106">
    <mergeCell ref="R2:AC2"/>
    <mergeCell ref="J3:AK3"/>
    <mergeCell ref="AT3:AW3"/>
    <mergeCell ref="D4:AQ4"/>
    <mergeCell ref="L7:AQ7"/>
    <mergeCell ref="E9:K9"/>
    <mergeCell ref="L9:AQ9"/>
    <mergeCell ref="E19:K19"/>
    <mergeCell ref="L19:AQ19"/>
    <mergeCell ref="E21:K21"/>
    <mergeCell ref="L21:AQ21"/>
    <mergeCell ref="E23:K23"/>
    <mergeCell ref="L23:AQ23"/>
    <mergeCell ref="E11:K11"/>
    <mergeCell ref="L11:AQ11"/>
    <mergeCell ref="E13:K13"/>
    <mergeCell ref="L13:AQ13"/>
    <mergeCell ref="L15:AQ15"/>
    <mergeCell ref="E17:K17"/>
    <mergeCell ref="L17:AQ17"/>
    <mergeCell ref="D29:AQ34"/>
    <mergeCell ref="E127:H127"/>
    <mergeCell ref="I127:L127"/>
    <mergeCell ref="M127:N127"/>
    <mergeCell ref="P127:S127"/>
    <mergeCell ref="T127:X127"/>
    <mergeCell ref="E25:K25"/>
    <mergeCell ref="L25:AQ25"/>
    <mergeCell ref="E27:K27"/>
    <mergeCell ref="M27:R27"/>
    <mergeCell ref="T27:Y27"/>
    <mergeCell ref="AB27:AG27"/>
    <mergeCell ref="AI27:AQ27"/>
    <mergeCell ref="E128:H128"/>
    <mergeCell ref="I128:L128"/>
    <mergeCell ref="M128:O128"/>
    <mergeCell ref="P128:S128"/>
    <mergeCell ref="T128:X128"/>
    <mergeCell ref="E129:H129"/>
    <mergeCell ref="I129:L129"/>
    <mergeCell ref="M129:O129"/>
    <mergeCell ref="P129:S129"/>
    <mergeCell ref="T129:X129"/>
    <mergeCell ref="E130:H130"/>
    <mergeCell ref="I130:L130"/>
    <mergeCell ref="M130:O130"/>
    <mergeCell ref="P130:S130"/>
    <mergeCell ref="T130:X130"/>
    <mergeCell ref="E131:H131"/>
    <mergeCell ref="I131:L131"/>
    <mergeCell ref="M131:O131"/>
    <mergeCell ref="P131:S131"/>
    <mergeCell ref="T131:X131"/>
    <mergeCell ref="AT142:AT145"/>
    <mergeCell ref="AT151:AT157"/>
    <mergeCell ref="E183:I183"/>
    <mergeCell ref="J183:M183"/>
    <mergeCell ref="Q183:V183"/>
    <mergeCell ref="W183:AC183"/>
    <mergeCell ref="AD183:AF183"/>
    <mergeCell ref="E132:H132"/>
    <mergeCell ref="I132:L132"/>
    <mergeCell ref="P132:S132"/>
    <mergeCell ref="T132:X132"/>
    <mergeCell ref="E133:H133"/>
    <mergeCell ref="I133:L133"/>
    <mergeCell ref="P133:S133"/>
    <mergeCell ref="T133:X133"/>
    <mergeCell ref="E184:I184"/>
    <mergeCell ref="J184:M184"/>
    <mergeCell ref="Q184:V184"/>
    <mergeCell ref="W184:AC184"/>
    <mergeCell ref="AD184:AF184"/>
    <mergeCell ref="E185:I185"/>
    <mergeCell ref="J185:M185"/>
    <mergeCell ref="Q185:V185"/>
    <mergeCell ref="W185:AC185"/>
    <mergeCell ref="AD185:AF185"/>
    <mergeCell ref="E188:I188"/>
    <mergeCell ref="Q188:V188"/>
    <mergeCell ref="W188:AC188"/>
    <mergeCell ref="AD188:AF188"/>
    <mergeCell ref="E189:I189"/>
    <mergeCell ref="Q189:V189"/>
    <mergeCell ref="W189:AC189"/>
    <mergeCell ref="AD189:AF189"/>
    <mergeCell ref="E186:I186"/>
    <mergeCell ref="Q186:V186"/>
    <mergeCell ref="W186:AC186"/>
    <mergeCell ref="AD186:AF186"/>
    <mergeCell ref="E187:I187"/>
    <mergeCell ref="Q187:V187"/>
    <mergeCell ref="W187:AC187"/>
    <mergeCell ref="AD187:AF187"/>
    <mergeCell ref="E243:AR243"/>
    <mergeCell ref="N264:R264"/>
    <mergeCell ref="AT296:BA296"/>
    <mergeCell ref="E308:AR308"/>
    <mergeCell ref="E190:I190"/>
    <mergeCell ref="Q190:V190"/>
    <mergeCell ref="W190:AC190"/>
    <mergeCell ref="AD190:AF190"/>
    <mergeCell ref="E191:I191"/>
    <mergeCell ref="Q191:V191"/>
    <mergeCell ref="W191:AC191"/>
    <mergeCell ref="AD191:AF191"/>
  </mergeCells>
  <dataValidations count="1">
    <dataValidation allowBlank="1" showInputMessage="1" showErrorMessage="1" prompt="(check trader is not on UN or NGOs black list operating in El Fasher)" sqref="E142:E149 E107:E109 F110"/>
  </dataValidations>
  <printOptions horizontalCentered="1"/>
  <pageMargins left="0.70866141732283472" right="0.70866141732283472" top="0.74803149606299213" bottom="0.74803149606299213" header="0.31496062992125984" footer="0.31496062992125984"/>
  <pageSetup paperSize="9" scale="67" fitToHeight="0" orientation="portrait" r:id="rId1"/>
  <rowBreaks count="3" manualBreakCount="3">
    <brk id="96" max="16383" man="1"/>
    <brk id="176" max="16383" man="1"/>
    <brk id="2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Market Questionnaire</vt:lpstr>
      <vt:lpstr>Security risk register</vt:lpstr>
      <vt:lpstr>Beneficiaries, gender, protecti</vt:lpstr>
      <vt:lpstr>FSPs</vt:lpstr>
      <vt:lpstr>Individual retailer</vt:lpstr>
      <vt:lpstr>'Individual retailer'!Print_Area</vt:lpstr>
      <vt:lpstr>'Market Questionnaire'!Print_Area</vt:lpstr>
    </vt:vector>
  </TitlesOfParts>
  <Company>World Food Programme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Tobias Flämig</dc:creator>
  <cp:lastModifiedBy>SULIMAN Fatima</cp:lastModifiedBy>
  <cp:lastPrinted>2013-02-04T08:27:24Z</cp:lastPrinted>
  <dcterms:created xsi:type="dcterms:W3CDTF">2012-02-12T14:25:16Z</dcterms:created>
  <dcterms:modified xsi:type="dcterms:W3CDTF">2017-11-20T12:54:01Z</dcterms:modified>
</cp:coreProperties>
</file>